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gabyte\Desktop\Reng. dok\"/>
    </mc:Choice>
  </mc:AlternateContent>
  <bookViews>
    <workbookView xWindow="0" yWindow="0" windowWidth="28800" windowHeight="11835" activeTab="6"/>
  </bookViews>
  <sheets>
    <sheet name="Veikla" sheetId="1" r:id="rId1"/>
    <sheet name="Renginiai" sheetId="2" r:id="rId2"/>
    <sheet name="Meninė raiška" sheetId="3" r:id="rId3"/>
    <sheet name="SP" sheetId="4" r:id="rId4"/>
    <sheet name="SPL" sheetId="5" r:id="rId5"/>
    <sheet name="Mokėtinos sumos" sheetId="6" r:id="rId6"/>
    <sheet name="Forma Nr. 1" sheetId="7" r:id="rId7"/>
  </sheets>
  <definedNames>
    <definedName name="_xlnm.Print_Area" localSheetId="5">'Mokėtinos sumos'!$A$1:$F$93</definedName>
    <definedName name="_xlnm.Print_Titles" localSheetId="0">Veikla!$19:$25</definedName>
  </definedNames>
  <calcPr calcId="152511"/>
</workbook>
</file>

<file path=xl/calcChain.xml><?xml version="1.0" encoding="utf-8"?>
<calcChain xmlns="http://schemas.openxmlformats.org/spreadsheetml/2006/main">
  <c r="G30" i="7" l="1"/>
  <c r="I30" i="7" s="1"/>
  <c r="F75" i="6" l="1"/>
  <c r="E75" i="6"/>
  <c r="D75" i="6"/>
  <c r="F74" i="6"/>
  <c r="E74" i="6"/>
  <c r="D74" i="6"/>
  <c r="F68" i="6"/>
  <c r="E68" i="6"/>
  <c r="D68" i="6"/>
  <c r="F67" i="6"/>
  <c r="E67" i="6"/>
  <c r="D67" i="6"/>
  <c r="F62" i="6"/>
  <c r="E62" i="6"/>
  <c r="D62" i="6"/>
  <c r="D58" i="6" s="1"/>
  <c r="F59" i="6"/>
  <c r="E59" i="6"/>
  <c r="E58" i="6" s="1"/>
  <c r="D59" i="6"/>
  <c r="F52" i="6"/>
  <c r="E52" i="6"/>
  <c r="D52" i="6"/>
  <c r="F47" i="6"/>
  <c r="E47" i="6"/>
  <c r="D47" i="6"/>
  <c r="F44" i="6"/>
  <c r="E44" i="6"/>
  <c r="D44" i="6"/>
  <c r="F41" i="6"/>
  <c r="E41" i="6"/>
  <c r="D41" i="6"/>
  <c r="F36" i="6"/>
  <c r="E36" i="6"/>
  <c r="D36" i="6"/>
  <c r="F35" i="6"/>
  <c r="E35" i="6"/>
  <c r="D35" i="6"/>
  <c r="F32" i="6"/>
  <c r="E32" i="6"/>
  <c r="D32" i="6"/>
  <c r="F30" i="6"/>
  <c r="E30" i="6"/>
  <c r="D30" i="6"/>
  <c r="F25" i="6"/>
  <c r="F24" i="6" s="1"/>
  <c r="D25" i="6"/>
  <c r="D24" i="6" s="1"/>
  <c r="E24" i="6"/>
  <c r="F58" i="6" l="1"/>
  <c r="D40" i="6"/>
  <c r="E40" i="6"/>
  <c r="F40" i="6"/>
  <c r="D23" i="6"/>
  <c r="D83" i="6" s="1"/>
  <c r="F23" i="6"/>
  <c r="F83" i="6" s="1"/>
  <c r="E23" i="6"/>
  <c r="E83" i="6" s="1"/>
  <c r="L342" i="5" l="1"/>
  <c r="K342" i="5"/>
  <c r="K341" i="5" s="1"/>
  <c r="J342" i="5"/>
  <c r="J341" i="5" s="1"/>
  <c r="I342" i="5"/>
  <c r="I341" i="5" s="1"/>
  <c r="L341" i="5"/>
  <c r="L339" i="5"/>
  <c r="L338" i="5" s="1"/>
  <c r="K339" i="5"/>
  <c r="K338" i="5" s="1"/>
  <c r="J339" i="5"/>
  <c r="J338" i="5" s="1"/>
  <c r="I339" i="5"/>
  <c r="I338" i="5" s="1"/>
  <c r="L336" i="5"/>
  <c r="K336" i="5"/>
  <c r="K335" i="5" s="1"/>
  <c r="J336" i="5"/>
  <c r="J335" i="5" s="1"/>
  <c r="I336" i="5"/>
  <c r="I335" i="5" s="1"/>
  <c r="L335" i="5"/>
  <c r="L332" i="5"/>
  <c r="L331" i="5" s="1"/>
  <c r="K332" i="5"/>
  <c r="K331" i="5" s="1"/>
  <c r="J332" i="5"/>
  <c r="J331" i="5" s="1"/>
  <c r="I332" i="5"/>
  <c r="I331" i="5" s="1"/>
  <c r="L327" i="5"/>
  <c r="K327" i="5"/>
  <c r="K326" i="5" s="1"/>
  <c r="J327" i="5"/>
  <c r="J326" i="5" s="1"/>
  <c r="I327" i="5"/>
  <c r="I326" i="5" s="1"/>
  <c r="L326" i="5"/>
  <c r="L323" i="5"/>
  <c r="L322" i="5" s="1"/>
  <c r="K323" i="5"/>
  <c r="K322" i="5" s="1"/>
  <c r="J323" i="5"/>
  <c r="J322" i="5" s="1"/>
  <c r="I323" i="5"/>
  <c r="I322" i="5" s="1"/>
  <c r="L318" i="5"/>
  <c r="K318" i="5"/>
  <c r="K317" i="5" s="1"/>
  <c r="K316" i="5" s="1"/>
  <c r="K286" i="5" s="1"/>
  <c r="J318" i="5"/>
  <c r="J317" i="5" s="1"/>
  <c r="J316" i="5" s="1"/>
  <c r="J286" i="5" s="1"/>
  <c r="I318" i="5"/>
  <c r="I317" i="5" s="1"/>
  <c r="I316" i="5" s="1"/>
  <c r="L317" i="5"/>
  <c r="L316" i="5" s="1"/>
  <c r="L313" i="5"/>
  <c r="K313" i="5"/>
  <c r="J313" i="5"/>
  <c r="I313" i="5"/>
  <c r="L312" i="5"/>
  <c r="K312" i="5"/>
  <c r="J312" i="5"/>
  <c r="I312" i="5"/>
  <c r="L310" i="5"/>
  <c r="L309" i="5" s="1"/>
  <c r="K310" i="5"/>
  <c r="J310" i="5"/>
  <c r="I310" i="5"/>
  <c r="K309" i="5"/>
  <c r="J309" i="5"/>
  <c r="I309" i="5"/>
  <c r="L307" i="5"/>
  <c r="K307" i="5"/>
  <c r="J307" i="5"/>
  <c r="I307" i="5"/>
  <c r="L306" i="5"/>
  <c r="K306" i="5"/>
  <c r="J306" i="5"/>
  <c r="I306" i="5"/>
  <c r="L303" i="5"/>
  <c r="L302" i="5" s="1"/>
  <c r="K303" i="5"/>
  <c r="J303" i="5"/>
  <c r="I303" i="5"/>
  <c r="K302" i="5"/>
  <c r="J302" i="5"/>
  <c r="I302" i="5"/>
  <c r="L299" i="5"/>
  <c r="K299" i="5"/>
  <c r="J299" i="5"/>
  <c r="I299" i="5"/>
  <c r="L298" i="5"/>
  <c r="K298" i="5"/>
  <c r="J298" i="5"/>
  <c r="I298" i="5"/>
  <c r="L295" i="5"/>
  <c r="L294" i="5" s="1"/>
  <c r="K295" i="5"/>
  <c r="J295" i="5"/>
  <c r="I295" i="5"/>
  <c r="K294" i="5"/>
  <c r="J294" i="5"/>
  <c r="I294" i="5"/>
  <c r="L290" i="5"/>
  <c r="K290" i="5"/>
  <c r="J290" i="5"/>
  <c r="I290" i="5"/>
  <c r="L289" i="5"/>
  <c r="K289" i="5"/>
  <c r="K287" i="5" s="1"/>
  <c r="J289" i="5"/>
  <c r="J287" i="5" s="1"/>
  <c r="I289" i="5"/>
  <c r="I287" i="5" s="1"/>
  <c r="L283" i="5"/>
  <c r="K283" i="5"/>
  <c r="J283" i="5"/>
  <c r="I283" i="5"/>
  <c r="L282" i="5"/>
  <c r="K282" i="5"/>
  <c r="J282" i="5"/>
  <c r="I282" i="5"/>
  <c r="L280" i="5"/>
  <c r="K280" i="5"/>
  <c r="J280" i="5"/>
  <c r="I280" i="5"/>
  <c r="L279" i="5"/>
  <c r="K279" i="5"/>
  <c r="J279" i="5"/>
  <c r="I279" i="5"/>
  <c r="L277" i="5"/>
  <c r="K277" i="5"/>
  <c r="J277" i="5"/>
  <c r="I277" i="5"/>
  <c r="L276" i="5"/>
  <c r="K276" i="5"/>
  <c r="J276" i="5"/>
  <c r="I276" i="5"/>
  <c r="L273" i="5"/>
  <c r="K273" i="5"/>
  <c r="J273" i="5"/>
  <c r="I273" i="5"/>
  <c r="L272" i="5"/>
  <c r="K272" i="5"/>
  <c r="J272" i="5"/>
  <c r="I272" i="5"/>
  <c r="L269" i="5"/>
  <c r="K269" i="5"/>
  <c r="J269" i="5"/>
  <c r="I269" i="5"/>
  <c r="L268" i="5"/>
  <c r="K268" i="5"/>
  <c r="J268" i="5"/>
  <c r="I268" i="5"/>
  <c r="L265" i="5"/>
  <c r="K265" i="5"/>
  <c r="J265" i="5"/>
  <c r="I265" i="5"/>
  <c r="L264" i="5"/>
  <c r="L257" i="5" s="1"/>
  <c r="K264" i="5"/>
  <c r="J264" i="5"/>
  <c r="I264" i="5"/>
  <c r="L259" i="5"/>
  <c r="K259" i="5"/>
  <c r="J259" i="5"/>
  <c r="I259" i="5"/>
  <c r="L258" i="5"/>
  <c r="K258" i="5"/>
  <c r="J258" i="5"/>
  <c r="I258" i="5"/>
  <c r="I257" i="5" s="1"/>
  <c r="L254" i="5"/>
  <c r="L253" i="5" s="1"/>
  <c r="K254" i="5"/>
  <c r="K253" i="5" s="1"/>
  <c r="J254" i="5"/>
  <c r="J253" i="5" s="1"/>
  <c r="I254" i="5"/>
  <c r="I253" i="5" s="1"/>
  <c r="L251" i="5"/>
  <c r="L250" i="5" s="1"/>
  <c r="K251" i="5"/>
  <c r="K250" i="5" s="1"/>
  <c r="J251" i="5"/>
  <c r="J250" i="5" s="1"/>
  <c r="I251" i="5"/>
  <c r="I250" i="5" s="1"/>
  <c r="L248" i="5"/>
  <c r="L246" i="5" s="1"/>
  <c r="K248" i="5"/>
  <c r="K246" i="5" s="1"/>
  <c r="J248" i="5"/>
  <c r="J246" i="5" s="1"/>
  <c r="I248" i="5"/>
  <c r="I246" i="5" s="1"/>
  <c r="L243" i="5"/>
  <c r="K243" i="5"/>
  <c r="K242" i="5" s="1"/>
  <c r="J243" i="5"/>
  <c r="J242" i="5" s="1"/>
  <c r="I243" i="5"/>
  <c r="I242" i="5" s="1"/>
  <c r="L242" i="5"/>
  <c r="L239" i="5"/>
  <c r="L238" i="5" s="1"/>
  <c r="L227" i="5" s="1"/>
  <c r="L226" i="5" s="1"/>
  <c r="K239" i="5"/>
  <c r="K238" i="5" s="1"/>
  <c r="K227" i="5" s="1"/>
  <c r="J239" i="5"/>
  <c r="J238" i="5" s="1"/>
  <c r="J227" i="5" s="1"/>
  <c r="I239" i="5"/>
  <c r="I238" i="5" s="1"/>
  <c r="I227" i="5" s="1"/>
  <c r="I226" i="5" s="1"/>
  <c r="L235" i="5"/>
  <c r="K235" i="5"/>
  <c r="K234" i="5" s="1"/>
  <c r="J235" i="5"/>
  <c r="J234" i="5" s="1"/>
  <c r="I235" i="5"/>
  <c r="I234" i="5" s="1"/>
  <c r="L234" i="5"/>
  <c r="L229" i="5"/>
  <c r="L228" i="5" s="1"/>
  <c r="K229" i="5"/>
  <c r="K228" i="5" s="1"/>
  <c r="J229" i="5"/>
  <c r="J228" i="5" s="1"/>
  <c r="I229" i="5"/>
  <c r="I228" i="5" s="1"/>
  <c r="L222" i="5"/>
  <c r="L221" i="5" s="1"/>
  <c r="L220" i="5" s="1"/>
  <c r="K222" i="5"/>
  <c r="K221" i="5" s="1"/>
  <c r="K220" i="5" s="1"/>
  <c r="J222" i="5"/>
  <c r="J221" i="5" s="1"/>
  <c r="I222" i="5"/>
  <c r="I221" i="5" s="1"/>
  <c r="J220" i="5"/>
  <c r="I220" i="5"/>
  <c r="L218" i="5"/>
  <c r="K218" i="5"/>
  <c r="J218" i="5"/>
  <c r="I218" i="5"/>
  <c r="L217" i="5"/>
  <c r="L216" i="5" s="1"/>
  <c r="K217" i="5"/>
  <c r="K216" i="5" s="1"/>
  <c r="J217" i="5"/>
  <c r="J216" i="5" s="1"/>
  <c r="I217" i="5"/>
  <c r="I216" i="5" s="1"/>
  <c r="L211" i="5"/>
  <c r="L210" i="5" s="1"/>
  <c r="L205" i="5" s="1"/>
  <c r="K211" i="5"/>
  <c r="K210" i="5" s="1"/>
  <c r="K205" i="5" s="1"/>
  <c r="J211" i="5"/>
  <c r="J210" i="5" s="1"/>
  <c r="I211" i="5"/>
  <c r="I210" i="5" s="1"/>
  <c r="L207" i="5"/>
  <c r="L206" i="5" s="1"/>
  <c r="K207" i="5"/>
  <c r="K206" i="5" s="1"/>
  <c r="J207" i="5"/>
  <c r="J206" i="5" s="1"/>
  <c r="I207" i="5"/>
  <c r="I206" i="5" s="1"/>
  <c r="J205" i="5"/>
  <c r="I205" i="5"/>
  <c r="L199" i="5"/>
  <c r="K199" i="5"/>
  <c r="J199" i="5"/>
  <c r="I199" i="5"/>
  <c r="L198" i="5"/>
  <c r="L197" i="5" s="1"/>
  <c r="K198" i="5"/>
  <c r="K197" i="5" s="1"/>
  <c r="J198" i="5"/>
  <c r="J197" i="5" s="1"/>
  <c r="I198" i="5"/>
  <c r="I197" i="5" s="1"/>
  <c r="L195" i="5"/>
  <c r="K195" i="5"/>
  <c r="K194" i="5" s="1"/>
  <c r="J195" i="5"/>
  <c r="J194" i="5" s="1"/>
  <c r="I195" i="5"/>
  <c r="I194" i="5" s="1"/>
  <c r="L194" i="5"/>
  <c r="L190" i="5"/>
  <c r="L189" i="5" s="1"/>
  <c r="K190" i="5"/>
  <c r="K189" i="5" s="1"/>
  <c r="J190" i="5"/>
  <c r="J189" i="5" s="1"/>
  <c r="I190" i="5"/>
  <c r="I189" i="5" s="1"/>
  <c r="L186" i="5"/>
  <c r="L185" i="5" s="1"/>
  <c r="L176" i="5" s="1"/>
  <c r="K186" i="5"/>
  <c r="K185" i="5" s="1"/>
  <c r="K176" i="5" s="1"/>
  <c r="J186" i="5"/>
  <c r="J185" i="5" s="1"/>
  <c r="J176" i="5" s="1"/>
  <c r="J175" i="5" s="1"/>
  <c r="I186" i="5"/>
  <c r="I185" i="5" s="1"/>
  <c r="I176" i="5" s="1"/>
  <c r="I175" i="5" s="1"/>
  <c r="L181" i="5"/>
  <c r="L180" i="5" s="1"/>
  <c r="K181" i="5"/>
  <c r="K180" i="5" s="1"/>
  <c r="J181" i="5"/>
  <c r="J180" i="5" s="1"/>
  <c r="I181" i="5"/>
  <c r="I180" i="5" s="1"/>
  <c r="L178" i="5"/>
  <c r="K178" i="5"/>
  <c r="K177" i="5" s="1"/>
  <c r="J178" i="5"/>
  <c r="J177" i="5" s="1"/>
  <c r="I178" i="5"/>
  <c r="I177" i="5" s="1"/>
  <c r="L177" i="5"/>
  <c r="L169" i="5"/>
  <c r="K169" i="5"/>
  <c r="J169" i="5"/>
  <c r="I169" i="5"/>
  <c r="L168" i="5"/>
  <c r="K168" i="5"/>
  <c r="J168" i="5"/>
  <c r="I168" i="5"/>
  <c r="L164" i="5"/>
  <c r="K164" i="5"/>
  <c r="J164" i="5"/>
  <c r="I164" i="5"/>
  <c r="L163" i="5"/>
  <c r="L162" i="5" s="1"/>
  <c r="L157" i="5" s="1"/>
  <c r="K163" i="5"/>
  <c r="K162" i="5" s="1"/>
  <c r="J163" i="5"/>
  <c r="I163" i="5"/>
  <c r="L160" i="5"/>
  <c r="L159" i="5" s="1"/>
  <c r="K160" i="5"/>
  <c r="K159" i="5" s="1"/>
  <c r="J160" i="5"/>
  <c r="J159" i="5" s="1"/>
  <c r="I160" i="5"/>
  <c r="I159" i="5" s="1"/>
  <c r="L158" i="5"/>
  <c r="K158" i="5"/>
  <c r="J158" i="5"/>
  <c r="I158" i="5"/>
  <c r="L155" i="5"/>
  <c r="L154" i="5" s="1"/>
  <c r="L149" i="5" s="1"/>
  <c r="L148" i="5" s="1"/>
  <c r="K155" i="5"/>
  <c r="K154" i="5" s="1"/>
  <c r="K149" i="5" s="1"/>
  <c r="K148" i="5" s="1"/>
  <c r="J155" i="5"/>
  <c r="J154" i="5" s="1"/>
  <c r="J149" i="5" s="1"/>
  <c r="J148" i="5" s="1"/>
  <c r="I155" i="5"/>
  <c r="I154" i="5" s="1"/>
  <c r="I149" i="5" s="1"/>
  <c r="I148" i="5" s="1"/>
  <c r="L151" i="5"/>
  <c r="K151" i="5"/>
  <c r="K150" i="5" s="1"/>
  <c r="J151" i="5"/>
  <c r="J150" i="5" s="1"/>
  <c r="I151" i="5"/>
  <c r="I150" i="5" s="1"/>
  <c r="L150" i="5"/>
  <c r="L145" i="5"/>
  <c r="K145" i="5"/>
  <c r="K144" i="5" s="1"/>
  <c r="J145" i="5"/>
  <c r="J144" i="5" s="1"/>
  <c r="J143" i="5" s="1"/>
  <c r="I145" i="5"/>
  <c r="I144" i="5" s="1"/>
  <c r="I143" i="5" s="1"/>
  <c r="L144" i="5"/>
  <c r="L143" i="5"/>
  <c r="K143" i="5"/>
  <c r="L140" i="5"/>
  <c r="K140" i="5"/>
  <c r="J140" i="5"/>
  <c r="I140" i="5"/>
  <c r="L139" i="5"/>
  <c r="K139" i="5"/>
  <c r="K138" i="5" s="1"/>
  <c r="J139" i="5"/>
  <c r="J138" i="5" s="1"/>
  <c r="I139" i="5"/>
  <c r="I138" i="5" s="1"/>
  <c r="L138" i="5"/>
  <c r="L135" i="5"/>
  <c r="L134" i="5" s="1"/>
  <c r="K135" i="5"/>
  <c r="K134" i="5" s="1"/>
  <c r="K133" i="5" s="1"/>
  <c r="K132" i="5" s="1"/>
  <c r="J135" i="5"/>
  <c r="J134" i="5" s="1"/>
  <c r="J133" i="5" s="1"/>
  <c r="J132" i="5" s="1"/>
  <c r="I135" i="5"/>
  <c r="I134" i="5" s="1"/>
  <c r="I133" i="5" s="1"/>
  <c r="I132" i="5" s="1"/>
  <c r="L133" i="5"/>
  <c r="L132" i="5" s="1"/>
  <c r="L129" i="5"/>
  <c r="L128" i="5" s="1"/>
  <c r="K129" i="5"/>
  <c r="K128" i="5" s="1"/>
  <c r="J129" i="5"/>
  <c r="J128" i="5" s="1"/>
  <c r="I129" i="5"/>
  <c r="I128" i="5" s="1"/>
  <c r="L127" i="5"/>
  <c r="K127" i="5"/>
  <c r="J127" i="5"/>
  <c r="I127" i="5"/>
  <c r="L125" i="5"/>
  <c r="L124" i="5" s="1"/>
  <c r="L123" i="5" s="1"/>
  <c r="L109" i="5" s="1"/>
  <c r="K125" i="5"/>
  <c r="J125" i="5"/>
  <c r="I125" i="5"/>
  <c r="K124" i="5"/>
  <c r="K123" i="5" s="1"/>
  <c r="J124" i="5"/>
  <c r="J123" i="5" s="1"/>
  <c r="I124" i="5"/>
  <c r="I123" i="5" s="1"/>
  <c r="L121" i="5"/>
  <c r="K121" i="5"/>
  <c r="K120" i="5" s="1"/>
  <c r="J121" i="5"/>
  <c r="J120" i="5" s="1"/>
  <c r="I121" i="5"/>
  <c r="I120" i="5" s="1"/>
  <c r="L120" i="5"/>
  <c r="L119" i="5"/>
  <c r="K119" i="5"/>
  <c r="J119" i="5"/>
  <c r="I119" i="5"/>
  <c r="L117" i="5"/>
  <c r="K117" i="5"/>
  <c r="J117" i="5"/>
  <c r="I117" i="5"/>
  <c r="L116" i="5"/>
  <c r="K116" i="5"/>
  <c r="K115" i="5" s="1"/>
  <c r="J116" i="5"/>
  <c r="J115" i="5" s="1"/>
  <c r="I116" i="5"/>
  <c r="I115" i="5" s="1"/>
  <c r="L115" i="5"/>
  <c r="L112" i="5"/>
  <c r="L111" i="5" s="1"/>
  <c r="K112" i="5"/>
  <c r="K111" i="5" s="1"/>
  <c r="J112" i="5"/>
  <c r="J111" i="5" s="1"/>
  <c r="I112" i="5"/>
  <c r="I111" i="5" s="1"/>
  <c r="L110" i="5"/>
  <c r="K110" i="5"/>
  <c r="K109" i="5" s="1"/>
  <c r="J110" i="5"/>
  <c r="J109" i="5" s="1"/>
  <c r="I110" i="5"/>
  <c r="I109" i="5" s="1"/>
  <c r="L106" i="5"/>
  <c r="L105" i="5" s="1"/>
  <c r="L104" i="5" s="1"/>
  <c r="K106" i="5"/>
  <c r="K105" i="5" s="1"/>
  <c r="J106" i="5"/>
  <c r="J105" i="5" s="1"/>
  <c r="I106" i="5"/>
  <c r="I105" i="5" s="1"/>
  <c r="K104" i="5"/>
  <c r="J104" i="5"/>
  <c r="I104" i="5"/>
  <c r="L101" i="5"/>
  <c r="K101" i="5"/>
  <c r="J101" i="5"/>
  <c r="I101" i="5"/>
  <c r="L100" i="5"/>
  <c r="L99" i="5" s="1"/>
  <c r="K100" i="5"/>
  <c r="K99" i="5" s="1"/>
  <c r="J100" i="5"/>
  <c r="J99" i="5" s="1"/>
  <c r="I100" i="5"/>
  <c r="I99" i="5" s="1"/>
  <c r="L96" i="5"/>
  <c r="L95" i="5" s="1"/>
  <c r="L94" i="5" s="1"/>
  <c r="L93" i="5" s="1"/>
  <c r="K96" i="5"/>
  <c r="K95" i="5" s="1"/>
  <c r="J96" i="5"/>
  <c r="J95" i="5" s="1"/>
  <c r="I96" i="5"/>
  <c r="I95" i="5" s="1"/>
  <c r="K94" i="5"/>
  <c r="J94" i="5"/>
  <c r="I94" i="5"/>
  <c r="L88" i="5"/>
  <c r="K88" i="5"/>
  <c r="K87" i="5" s="1"/>
  <c r="J88" i="5"/>
  <c r="J87" i="5" s="1"/>
  <c r="I88" i="5"/>
  <c r="I87" i="5" s="1"/>
  <c r="I86" i="5" s="1"/>
  <c r="I85" i="5" s="1"/>
  <c r="L87" i="5"/>
  <c r="L86" i="5"/>
  <c r="L85" i="5" s="1"/>
  <c r="K86" i="5"/>
  <c r="K85" i="5" s="1"/>
  <c r="J86" i="5"/>
  <c r="J85" i="5" s="1"/>
  <c r="L83" i="5"/>
  <c r="K83" i="5"/>
  <c r="K82" i="5" s="1"/>
  <c r="J83" i="5"/>
  <c r="J82" i="5" s="1"/>
  <c r="I83" i="5"/>
  <c r="L82" i="5"/>
  <c r="I82" i="5"/>
  <c r="L81" i="5"/>
  <c r="K81" i="5"/>
  <c r="J81" i="5"/>
  <c r="I81" i="5"/>
  <c r="L77" i="5"/>
  <c r="K77" i="5"/>
  <c r="J77" i="5"/>
  <c r="I77" i="5"/>
  <c r="L76" i="5"/>
  <c r="K76" i="5"/>
  <c r="J76" i="5"/>
  <c r="I76" i="5"/>
  <c r="L72" i="5"/>
  <c r="K72" i="5"/>
  <c r="J72" i="5"/>
  <c r="I72" i="5"/>
  <c r="L71" i="5"/>
  <c r="K71" i="5"/>
  <c r="J71" i="5"/>
  <c r="I71" i="5"/>
  <c r="I65" i="5" s="1"/>
  <c r="I64" i="5" s="1"/>
  <c r="L67" i="5"/>
  <c r="K67" i="5"/>
  <c r="J67" i="5"/>
  <c r="I67" i="5"/>
  <c r="L66" i="5"/>
  <c r="L65" i="5" s="1"/>
  <c r="L64" i="5" s="1"/>
  <c r="K66" i="5"/>
  <c r="J66" i="5"/>
  <c r="I66" i="5"/>
  <c r="L44" i="5"/>
  <c r="K44" i="5"/>
  <c r="J44" i="5"/>
  <c r="I44" i="5"/>
  <c r="L43" i="5"/>
  <c r="L42" i="5" s="1"/>
  <c r="L41" i="5" s="1"/>
  <c r="K43" i="5"/>
  <c r="K42" i="5" s="1"/>
  <c r="K41" i="5" s="1"/>
  <c r="J43" i="5"/>
  <c r="J42" i="5" s="1"/>
  <c r="J41" i="5" s="1"/>
  <c r="I43" i="5"/>
  <c r="I42" i="5"/>
  <c r="I41" i="5"/>
  <c r="L39" i="5"/>
  <c r="K39" i="5"/>
  <c r="J39" i="5"/>
  <c r="I39" i="5"/>
  <c r="L38" i="5"/>
  <c r="K38" i="5"/>
  <c r="K37" i="5" s="1"/>
  <c r="J38" i="5"/>
  <c r="J37" i="5" s="1"/>
  <c r="I38" i="5"/>
  <c r="I37" i="5" s="1"/>
  <c r="I31" i="5" s="1"/>
  <c r="L37" i="5"/>
  <c r="L31" i="5" s="1"/>
  <c r="L34" i="5"/>
  <c r="L33" i="5" s="1"/>
  <c r="K34" i="5"/>
  <c r="K33" i="5" s="1"/>
  <c r="J34" i="5"/>
  <c r="J33" i="5" s="1"/>
  <c r="I34" i="5"/>
  <c r="I33" i="5" s="1"/>
  <c r="L32" i="5"/>
  <c r="K32" i="5"/>
  <c r="J32" i="5"/>
  <c r="I32" i="5"/>
  <c r="L342" i="4"/>
  <c r="K342" i="4"/>
  <c r="K341" i="4" s="1"/>
  <c r="J342" i="4"/>
  <c r="J341" i="4" s="1"/>
  <c r="I342" i="4"/>
  <c r="I341" i="4" s="1"/>
  <c r="L341" i="4"/>
  <c r="L339" i="4"/>
  <c r="L338" i="4" s="1"/>
  <c r="K339" i="4"/>
  <c r="K338" i="4" s="1"/>
  <c r="J339" i="4"/>
  <c r="J338" i="4" s="1"/>
  <c r="I339" i="4"/>
  <c r="I338" i="4" s="1"/>
  <c r="L336" i="4"/>
  <c r="K336" i="4"/>
  <c r="K335" i="4" s="1"/>
  <c r="J336" i="4"/>
  <c r="J335" i="4" s="1"/>
  <c r="I336" i="4"/>
  <c r="I335" i="4" s="1"/>
  <c r="L335" i="4"/>
  <c r="L332" i="4"/>
  <c r="L331" i="4" s="1"/>
  <c r="K332" i="4"/>
  <c r="K331" i="4" s="1"/>
  <c r="J332" i="4"/>
  <c r="J331" i="4" s="1"/>
  <c r="I332" i="4"/>
  <c r="I331" i="4" s="1"/>
  <c r="L327" i="4"/>
  <c r="K327" i="4"/>
  <c r="K326" i="4" s="1"/>
  <c r="J327" i="4"/>
  <c r="J326" i="4" s="1"/>
  <c r="I327" i="4"/>
  <c r="I326" i="4" s="1"/>
  <c r="L326" i="4"/>
  <c r="L323" i="4"/>
  <c r="L322" i="4" s="1"/>
  <c r="K323" i="4"/>
  <c r="K322" i="4" s="1"/>
  <c r="J323" i="4"/>
  <c r="J322" i="4" s="1"/>
  <c r="I323" i="4"/>
  <c r="I322" i="4" s="1"/>
  <c r="L318" i="4"/>
  <c r="K318" i="4"/>
  <c r="K317" i="4" s="1"/>
  <c r="K316" i="4" s="1"/>
  <c r="K286" i="4" s="1"/>
  <c r="J318" i="4"/>
  <c r="J317" i="4" s="1"/>
  <c r="J316" i="4" s="1"/>
  <c r="J286" i="4" s="1"/>
  <c r="I318" i="4"/>
  <c r="I317" i="4" s="1"/>
  <c r="I316" i="4" s="1"/>
  <c r="L317" i="4"/>
  <c r="L316" i="4" s="1"/>
  <c r="L313" i="4"/>
  <c r="K313" i="4"/>
  <c r="J313" i="4"/>
  <c r="I313" i="4"/>
  <c r="L312" i="4"/>
  <c r="K312" i="4"/>
  <c r="J312" i="4"/>
  <c r="I312" i="4"/>
  <c r="L310" i="4"/>
  <c r="L309" i="4" s="1"/>
  <c r="K310" i="4"/>
  <c r="J310" i="4"/>
  <c r="I310" i="4"/>
  <c r="K309" i="4"/>
  <c r="J309" i="4"/>
  <c r="I309" i="4"/>
  <c r="L307" i="4"/>
  <c r="K307" i="4"/>
  <c r="J307" i="4"/>
  <c r="I307" i="4"/>
  <c r="L306" i="4"/>
  <c r="K306" i="4"/>
  <c r="J306" i="4"/>
  <c r="I306" i="4"/>
  <c r="L303" i="4"/>
  <c r="L302" i="4" s="1"/>
  <c r="K303" i="4"/>
  <c r="J303" i="4"/>
  <c r="I303" i="4"/>
  <c r="K302" i="4"/>
  <c r="J302" i="4"/>
  <c r="I302" i="4"/>
  <c r="L299" i="4"/>
  <c r="K299" i="4"/>
  <c r="J299" i="4"/>
  <c r="I299" i="4"/>
  <c r="L298" i="4"/>
  <c r="K298" i="4"/>
  <c r="J298" i="4"/>
  <c r="I298" i="4"/>
  <c r="L295" i="4"/>
  <c r="L294" i="4" s="1"/>
  <c r="K295" i="4"/>
  <c r="J295" i="4"/>
  <c r="I295" i="4"/>
  <c r="K294" i="4"/>
  <c r="J294" i="4"/>
  <c r="I294" i="4"/>
  <c r="L290" i="4"/>
  <c r="K290" i="4"/>
  <c r="J290" i="4"/>
  <c r="I290" i="4"/>
  <c r="L289" i="4"/>
  <c r="K289" i="4"/>
  <c r="K287" i="4" s="1"/>
  <c r="J289" i="4"/>
  <c r="J287" i="4" s="1"/>
  <c r="I289" i="4"/>
  <c r="I287" i="4" s="1"/>
  <c r="L283" i="4"/>
  <c r="K283" i="4"/>
  <c r="J283" i="4"/>
  <c r="I283" i="4"/>
  <c r="L282" i="4"/>
  <c r="K282" i="4"/>
  <c r="J282" i="4"/>
  <c r="I282" i="4"/>
  <c r="L280" i="4"/>
  <c r="K280" i="4"/>
  <c r="J280" i="4"/>
  <c r="I280" i="4"/>
  <c r="L279" i="4"/>
  <c r="K279" i="4"/>
  <c r="J279" i="4"/>
  <c r="I279" i="4"/>
  <c r="L277" i="4"/>
  <c r="K277" i="4"/>
  <c r="J277" i="4"/>
  <c r="I277" i="4"/>
  <c r="L276" i="4"/>
  <c r="K276" i="4"/>
  <c r="J276" i="4"/>
  <c r="I276" i="4"/>
  <c r="L273" i="4"/>
  <c r="K273" i="4"/>
  <c r="J273" i="4"/>
  <c r="I273" i="4"/>
  <c r="L272" i="4"/>
  <c r="K272" i="4"/>
  <c r="J272" i="4"/>
  <c r="I272" i="4"/>
  <c r="L269" i="4"/>
  <c r="K269" i="4"/>
  <c r="J269" i="4"/>
  <c r="I269" i="4"/>
  <c r="L268" i="4"/>
  <c r="K268" i="4"/>
  <c r="J268" i="4"/>
  <c r="I268" i="4"/>
  <c r="L265" i="4"/>
  <c r="K265" i="4"/>
  <c r="J265" i="4"/>
  <c r="I265" i="4"/>
  <c r="L264" i="4"/>
  <c r="L257" i="4" s="1"/>
  <c r="K264" i="4"/>
  <c r="J264" i="4"/>
  <c r="I264" i="4"/>
  <c r="L259" i="4"/>
  <c r="K259" i="4"/>
  <c r="J259" i="4"/>
  <c r="I259" i="4"/>
  <c r="L258" i="4"/>
  <c r="K258" i="4"/>
  <c r="J258" i="4"/>
  <c r="I258" i="4"/>
  <c r="I257" i="4" s="1"/>
  <c r="L254" i="4"/>
  <c r="L253" i="4" s="1"/>
  <c r="K254" i="4"/>
  <c r="K253" i="4" s="1"/>
  <c r="J254" i="4"/>
  <c r="J253" i="4" s="1"/>
  <c r="I254" i="4"/>
  <c r="I253" i="4" s="1"/>
  <c r="L251" i="4"/>
  <c r="L250" i="4" s="1"/>
  <c r="K251" i="4"/>
  <c r="K250" i="4" s="1"/>
  <c r="J251" i="4"/>
  <c r="J250" i="4" s="1"/>
  <c r="I251" i="4"/>
  <c r="I250" i="4" s="1"/>
  <c r="L248" i="4"/>
  <c r="L246" i="4" s="1"/>
  <c r="K248" i="4"/>
  <c r="K246" i="4" s="1"/>
  <c r="J248" i="4"/>
  <c r="J246" i="4" s="1"/>
  <c r="I248" i="4"/>
  <c r="I246" i="4" s="1"/>
  <c r="L243" i="4"/>
  <c r="K243" i="4"/>
  <c r="K242" i="4" s="1"/>
  <c r="J243" i="4"/>
  <c r="J242" i="4" s="1"/>
  <c r="I243" i="4"/>
  <c r="I242" i="4" s="1"/>
  <c r="L242" i="4"/>
  <c r="L239" i="4"/>
  <c r="L238" i="4" s="1"/>
  <c r="L227" i="4" s="1"/>
  <c r="L226" i="4" s="1"/>
  <c r="K239" i="4"/>
  <c r="K238" i="4" s="1"/>
  <c r="K227" i="4" s="1"/>
  <c r="J239" i="4"/>
  <c r="J238" i="4" s="1"/>
  <c r="J227" i="4" s="1"/>
  <c r="I239" i="4"/>
  <c r="I238" i="4" s="1"/>
  <c r="I227" i="4" s="1"/>
  <c r="I226" i="4" s="1"/>
  <c r="L235" i="4"/>
  <c r="K235" i="4"/>
  <c r="K234" i="4" s="1"/>
  <c r="J235" i="4"/>
  <c r="J234" i="4" s="1"/>
  <c r="I235" i="4"/>
  <c r="I234" i="4" s="1"/>
  <c r="L234" i="4"/>
  <c r="L229" i="4"/>
  <c r="L228" i="4" s="1"/>
  <c r="K229" i="4"/>
  <c r="K228" i="4" s="1"/>
  <c r="J229" i="4"/>
  <c r="J228" i="4" s="1"/>
  <c r="I229" i="4"/>
  <c r="I228" i="4" s="1"/>
  <c r="L222" i="4"/>
  <c r="L221" i="4" s="1"/>
  <c r="L220" i="4" s="1"/>
  <c r="K222" i="4"/>
  <c r="K221" i="4" s="1"/>
  <c r="K220" i="4" s="1"/>
  <c r="J222" i="4"/>
  <c r="J221" i="4" s="1"/>
  <c r="I222" i="4"/>
  <c r="I221" i="4" s="1"/>
  <c r="J220" i="4"/>
  <c r="I220" i="4"/>
  <c r="L218" i="4"/>
  <c r="K218" i="4"/>
  <c r="J218" i="4"/>
  <c r="I218" i="4"/>
  <c r="L217" i="4"/>
  <c r="L216" i="4" s="1"/>
  <c r="K217" i="4"/>
  <c r="K216" i="4" s="1"/>
  <c r="J217" i="4"/>
  <c r="J216" i="4" s="1"/>
  <c r="I217" i="4"/>
  <c r="I216" i="4" s="1"/>
  <c r="L211" i="4"/>
  <c r="L210" i="4" s="1"/>
  <c r="L205" i="4" s="1"/>
  <c r="K211" i="4"/>
  <c r="K210" i="4" s="1"/>
  <c r="K205" i="4" s="1"/>
  <c r="J211" i="4"/>
  <c r="J210" i="4" s="1"/>
  <c r="I211" i="4"/>
  <c r="I210" i="4" s="1"/>
  <c r="L207" i="4"/>
  <c r="L206" i="4" s="1"/>
  <c r="K207" i="4"/>
  <c r="K206" i="4" s="1"/>
  <c r="J207" i="4"/>
  <c r="J206" i="4" s="1"/>
  <c r="I207" i="4"/>
  <c r="I206" i="4" s="1"/>
  <c r="J205" i="4"/>
  <c r="I205" i="4"/>
  <c r="L199" i="4"/>
  <c r="K199" i="4"/>
  <c r="J199" i="4"/>
  <c r="I199" i="4"/>
  <c r="L198" i="4"/>
  <c r="L197" i="4" s="1"/>
  <c r="K198" i="4"/>
  <c r="K197" i="4" s="1"/>
  <c r="J198" i="4"/>
  <c r="J197" i="4" s="1"/>
  <c r="I198" i="4"/>
  <c r="I197" i="4" s="1"/>
  <c r="L195" i="4"/>
  <c r="K195" i="4"/>
  <c r="K194" i="4" s="1"/>
  <c r="J195" i="4"/>
  <c r="J194" i="4" s="1"/>
  <c r="I195" i="4"/>
  <c r="I194" i="4" s="1"/>
  <c r="L194" i="4"/>
  <c r="L190" i="4"/>
  <c r="L189" i="4" s="1"/>
  <c r="K190" i="4"/>
  <c r="K189" i="4" s="1"/>
  <c r="J190" i="4"/>
  <c r="J189" i="4" s="1"/>
  <c r="I190" i="4"/>
  <c r="I189" i="4" s="1"/>
  <c r="L186" i="4"/>
  <c r="L185" i="4" s="1"/>
  <c r="L176" i="4" s="1"/>
  <c r="K186" i="4"/>
  <c r="K185" i="4" s="1"/>
  <c r="K176" i="4" s="1"/>
  <c r="J186" i="4"/>
  <c r="J185" i="4" s="1"/>
  <c r="J176" i="4" s="1"/>
  <c r="J175" i="4" s="1"/>
  <c r="I186" i="4"/>
  <c r="I185" i="4" s="1"/>
  <c r="I176" i="4" s="1"/>
  <c r="I175" i="4" s="1"/>
  <c r="L181" i="4"/>
  <c r="L180" i="4" s="1"/>
  <c r="K181" i="4"/>
  <c r="K180" i="4" s="1"/>
  <c r="J181" i="4"/>
  <c r="J180" i="4" s="1"/>
  <c r="I181" i="4"/>
  <c r="I180" i="4" s="1"/>
  <c r="L178" i="4"/>
  <c r="K178" i="4"/>
  <c r="K177" i="4" s="1"/>
  <c r="J178" i="4"/>
  <c r="J177" i="4" s="1"/>
  <c r="I178" i="4"/>
  <c r="I177" i="4" s="1"/>
  <c r="L177" i="4"/>
  <c r="L169" i="4"/>
  <c r="K169" i="4"/>
  <c r="J169" i="4"/>
  <c r="I169" i="4"/>
  <c r="L168" i="4"/>
  <c r="K168" i="4"/>
  <c r="J168" i="4"/>
  <c r="I168" i="4"/>
  <c r="L164" i="4"/>
  <c r="K164" i="4"/>
  <c r="J164" i="4"/>
  <c r="I164" i="4"/>
  <c r="L163" i="4"/>
  <c r="L162" i="4" s="1"/>
  <c r="L157" i="4" s="1"/>
  <c r="K163" i="4"/>
  <c r="K162" i="4" s="1"/>
  <c r="J163" i="4"/>
  <c r="I163" i="4"/>
  <c r="L160" i="4"/>
  <c r="L159" i="4" s="1"/>
  <c r="K160" i="4"/>
  <c r="K159" i="4" s="1"/>
  <c r="J160" i="4"/>
  <c r="J159" i="4" s="1"/>
  <c r="I160" i="4"/>
  <c r="I159" i="4" s="1"/>
  <c r="L158" i="4"/>
  <c r="K158" i="4"/>
  <c r="J158" i="4"/>
  <c r="I158" i="4"/>
  <c r="L155" i="4"/>
  <c r="L154" i="4" s="1"/>
  <c r="L149" i="4" s="1"/>
  <c r="L148" i="4" s="1"/>
  <c r="K155" i="4"/>
  <c r="K154" i="4" s="1"/>
  <c r="K149" i="4" s="1"/>
  <c r="K148" i="4" s="1"/>
  <c r="J155" i="4"/>
  <c r="J154" i="4" s="1"/>
  <c r="J149" i="4" s="1"/>
  <c r="J148" i="4" s="1"/>
  <c r="I155" i="4"/>
  <c r="I154" i="4" s="1"/>
  <c r="I149" i="4" s="1"/>
  <c r="I148" i="4" s="1"/>
  <c r="L151" i="4"/>
  <c r="K151" i="4"/>
  <c r="K150" i="4" s="1"/>
  <c r="J151" i="4"/>
  <c r="J150" i="4" s="1"/>
  <c r="I151" i="4"/>
  <c r="I150" i="4" s="1"/>
  <c r="L150" i="4"/>
  <c r="L145" i="4"/>
  <c r="K145" i="4"/>
  <c r="K144" i="4" s="1"/>
  <c r="J145" i="4"/>
  <c r="J144" i="4" s="1"/>
  <c r="J143" i="4" s="1"/>
  <c r="I145" i="4"/>
  <c r="I144" i="4" s="1"/>
  <c r="I143" i="4" s="1"/>
  <c r="L144" i="4"/>
  <c r="L143" i="4"/>
  <c r="K143" i="4"/>
  <c r="L140" i="4"/>
  <c r="K140" i="4"/>
  <c r="J140" i="4"/>
  <c r="I140" i="4"/>
  <c r="L139" i="4"/>
  <c r="K139" i="4"/>
  <c r="K138" i="4" s="1"/>
  <c r="J139" i="4"/>
  <c r="J138" i="4" s="1"/>
  <c r="I139" i="4"/>
  <c r="I138" i="4" s="1"/>
  <c r="L138" i="4"/>
  <c r="L135" i="4"/>
  <c r="L134" i="4" s="1"/>
  <c r="K135" i="4"/>
  <c r="K134" i="4" s="1"/>
  <c r="K133" i="4" s="1"/>
  <c r="K132" i="4" s="1"/>
  <c r="J135" i="4"/>
  <c r="J134" i="4" s="1"/>
  <c r="J133" i="4" s="1"/>
  <c r="J132" i="4" s="1"/>
  <c r="I135" i="4"/>
  <c r="I134" i="4" s="1"/>
  <c r="I133" i="4" s="1"/>
  <c r="I132" i="4" s="1"/>
  <c r="L133" i="4"/>
  <c r="L132" i="4" s="1"/>
  <c r="L129" i="4"/>
  <c r="L128" i="4" s="1"/>
  <c r="K129" i="4"/>
  <c r="K128" i="4" s="1"/>
  <c r="J129" i="4"/>
  <c r="J128" i="4" s="1"/>
  <c r="I129" i="4"/>
  <c r="I128" i="4" s="1"/>
  <c r="L127" i="4"/>
  <c r="K127" i="4"/>
  <c r="J127" i="4"/>
  <c r="I127" i="4"/>
  <c r="L125" i="4"/>
  <c r="L124" i="4" s="1"/>
  <c r="L123" i="4" s="1"/>
  <c r="L109" i="4" s="1"/>
  <c r="K125" i="4"/>
  <c r="J125" i="4"/>
  <c r="I125" i="4"/>
  <c r="K124" i="4"/>
  <c r="K123" i="4" s="1"/>
  <c r="J124" i="4"/>
  <c r="J123" i="4" s="1"/>
  <c r="I124" i="4"/>
  <c r="I123" i="4" s="1"/>
  <c r="L121" i="4"/>
  <c r="K121" i="4"/>
  <c r="K120" i="4" s="1"/>
  <c r="J121" i="4"/>
  <c r="J120" i="4" s="1"/>
  <c r="I121" i="4"/>
  <c r="I120" i="4" s="1"/>
  <c r="L120" i="4"/>
  <c r="L119" i="4"/>
  <c r="K119" i="4"/>
  <c r="J119" i="4"/>
  <c r="I119" i="4"/>
  <c r="L117" i="4"/>
  <c r="K117" i="4"/>
  <c r="J117" i="4"/>
  <c r="I117" i="4"/>
  <c r="L116" i="4"/>
  <c r="K116" i="4"/>
  <c r="K115" i="4" s="1"/>
  <c r="J116" i="4"/>
  <c r="J115" i="4" s="1"/>
  <c r="I116" i="4"/>
  <c r="I115" i="4" s="1"/>
  <c r="L115" i="4"/>
  <c r="L112" i="4"/>
  <c r="L111" i="4" s="1"/>
  <c r="K112" i="4"/>
  <c r="K111" i="4" s="1"/>
  <c r="J112" i="4"/>
  <c r="J111" i="4" s="1"/>
  <c r="I112" i="4"/>
  <c r="I111" i="4" s="1"/>
  <c r="L110" i="4"/>
  <c r="K110" i="4"/>
  <c r="K109" i="4" s="1"/>
  <c r="J110" i="4"/>
  <c r="J109" i="4" s="1"/>
  <c r="I110" i="4"/>
  <c r="I109" i="4" s="1"/>
  <c r="L106" i="4"/>
  <c r="L105" i="4" s="1"/>
  <c r="L104" i="4" s="1"/>
  <c r="K106" i="4"/>
  <c r="K105" i="4" s="1"/>
  <c r="J106" i="4"/>
  <c r="J105" i="4" s="1"/>
  <c r="I106" i="4"/>
  <c r="I105" i="4" s="1"/>
  <c r="K104" i="4"/>
  <c r="J104" i="4"/>
  <c r="I104" i="4"/>
  <c r="L101" i="4"/>
  <c r="K101" i="4"/>
  <c r="J101" i="4"/>
  <c r="I101" i="4"/>
  <c r="L100" i="4"/>
  <c r="L99" i="4" s="1"/>
  <c r="K100" i="4"/>
  <c r="K99" i="4" s="1"/>
  <c r="J100" i="4"/>
  <c r="J99" i="4" s="1"/>
  <c r="I100" i="4"/>
  <c r="I99" i="4" s="1"/>
  <c r="L96" i="4"/>
  <c r="L95" i="4" s="1"/>
  <c r="L94" i="4" s="1"/>
  <c r="L93" i="4" s="1"/>
  <c r="K96" i="4"/>
  <c r="K95" i="4" s="1"/>
  <c r="J96" i="4"/>
  <c r="J95" i="4" s="1"/>
  <c r="I96" i="4"/>
  <c r="I95" i="4" s="1"/>
  <c r="K94" i="4"/>
  <c r="J94" i="4"/>
  <c r="I94" i="4"/>
  <c r="L88" i="4"/>
  <c r="K88" i="4"/>
  <c r="K87" i="4" s="1"/>
  <c r="J88" i="4"/>
  <c r="J87" i="4" s="1"/>
  <c r="I88" i="4"/>
  <c r="I87" i="4" s="1"/>
  <c r="I86" i="4" s="1"/>
  <c r="I85" i="4" s="1"/>
  <c r="L87" i="4"/>
  <c r="L86" i="4"/>
  <c r="L85" i="4" s="1"/>
  <c r="K86" i="4"/>
  <c r="K85" i="4" s="1"/>
  <c r="J86" i="4"/>
  <c r="J85" i="4" s="1"/>
  <c r="L83" i="4"/>
  <c r="K83" i="4"/>
  <c r="K82" i="4" s="1"/>
  <c r="J83" i="4"/>
  <c r="J82" i="4" s="1"/>
  <c r="I83" i="4"/>
  <c r="L82" i="4"/>
  <c r="I82" i="4"/>
  <c r="L81" i="4"/>
  <c r="K81" i="4"/>
  <c r="J81" i="4"/>
  <c r="I81" i="4"/>
  <c r="L77" i="4"/>
  <c r="K77" i="4"/>
  <c r="J77" i="4"/>
  <c r="I77" i="4"/>
  <c r="L76" i="4"/>
  <c r="K76" i="4"/>
  <c r="J76" i="4"/>
  <c r="I76" i="4"/>
  <c r="L72" i="4"/>
  <c r="K72" i="4"/>
  <c r="J72" i="4"/>
  <c r="I72" i="4"/>
  <c r="L71" i="4"/>
  <c r="K71" i="4"/>
  <c r="J71" i="4"/>
  <c r="I71" i="4"/>
  <c r="I65" i="4" s="1"/>
  <c r="I64" i="4" s="1"/>
  <c r="L67" i="4"/>
  <c r="K67" i="4"/>
  <c r="J67" i="4"/>
  <c r="I67" i="4"/>
  <c r="L66" i="4"/>
  <c r="L65" i="4" s="1"/>
  <c r="L64" i="4" s="1"/>
  <c r="K66" i="4"/>
  <c r="J66" i="4"/>
  <c r="I66" i="4"/>
  <c r="L44" i="4"/>
  <c r="K44" i="4"/>
  <c r="J44" i="4"/>
  <c r="I44" i="4"/>
  <c r="L43" i="4"/>
  <c r="L42" i="4" s="1"/>
  <c r="L41" i="4" s="1"/>
  <c r="K43" i="4"/>
  <c r="K42" i="4" s="1"/>
  <c r="K41" i="4" s="1"/>
  <c r="J43" i="4"/>
  <c r="J42" i="4" s="1"/>
  <c r="J41" i="4" s="1"/>
  <c r="I43" i="4"/>
  <c r="I42" i="4"/>
  <c r="I41" i="4"/>
  <c r="L39" i="4"/>
  <c r="K39" i="4"/>
  <c r="J39" i="4"/>
  <c r="I39" i="4"/>
  <c r="L38" i="4"/>
  <c r="K38" i="4"/>
  <c r="K37" i="4" s="1"/>
  <c r="J38" i="4"/>
  <c r="J37" i="4" s="1"/>
  <c r="I38" i="4"/>
  <c r="I37" i="4" s="1"/>
  <c r="I31" i="4" s="1"/>
  <c r="L37" i="4"/>
  <c r="L31" i="4" s="1"/>
  <c r="L34" i="4"/>
  <c r="L33" i="4" s="1"/>
  <c r="K34" i="4"/>
  <c r="K33" i="4" s="1"/>
  <c r="J34" i="4"/>
  <c r="J33" i="4" s="1"/>
  <c r="I34" i="4"/>
  <c r="I33" i="4" s="1"/>
  <c r="L32" i="4"/>
  <c r="K32" i="4"/>
  <c r="J32" i="4"/>
  <c r="I32" i="4"/>
  <c r="L342" i="3"/>
  <c r="K342" i="3"/>
  <c r="K341" i="3" s="1"/>
  <c r="J342" i="3"/>
  <c r="J341" i="3" s="1"/>
  <c r="I342" i="3"/>
  <c r="I341" i="3" s="1"/>
  <c r="L341" i="3"/>
  <c r="L339" i="3"/>
  <c r="L338" i="3" s="1"/>
  <c r="K339" i="3"/>
  <c r="K338" i="3" s="1"/>
  <c r="J339" i="3"/>
  <c r="J338" i="3" s="1"/>
  <c r="I339" i="3"/>
  <c r="I338" i="3" s="1"/>
  <c r="L336" i="3"/>
  <c r="K336" i="3"/>
  <c r="K335" i="3" s="1"/>
  <c r="J336" i="3"/>
  <c r="J335" i="3" s="1"/>
  <c r="I336" i="3"/>
  <c r="I335" i="3" s="1"/>
  <c r="L335" i="3"/>
  <c r="L332" i="3"/>
  <c r="L331" i="3" s="1"/>
  <c r="K332" i="3"/>
  <c r="K331" i="3" s="1"/>
  <c r="J332" i="3"/>
  <c r="J331" i="3" s="1"/>
  <c r="I332" i="3"/>
  <c r="I331" i="3" s="1"/>
  <c r="L327" i="3"/>
  <c r="K327" i="3"/>
  <c r="K326" i="3" s="1"/>
  <c r="J327" i="3"/>
  <c r="J326" i="3" s="1"/>
  <c r="I327" i="3"/>
  <c r="I326" i="3" s="1"/>
  <c r="L326" i="3"/>
  <c r="L323" i="3"/>
  <c r="L322" i="3" s="1"/>
  <c r="K323" i="3"/>
  <c r="K322" i="3" s="1"/>
  <c r="J323" i="3"/>
  <c r="J322" i="3" s="1"/>
  <c r="I323" i="3"/>
  <c r="I322" i="3" s="1"/>
  <c r="L318" i="3"/>
  <c r="K318" i="3"/>
  <c r="K317" i="3" s="1"/>
  <c r="K316" i="3" s="1"/>
  <c r="K286" i="3" s="1"/>
  <c r="J318" i="3"/>
  <c r="J317" i="3" s="1"/>
  <c r="J316" i="3" s="1"/>
  <c r="I318" i="3"/>
  <c r="I317" i="3" s="1"/>
  <c r="I316" i="3" s="1"/>
  <c r="L317" i="3"/>
  <c r="L316" i="3" s="1"/>
  <c r="L313" i="3"/>
  <c r="K313" i="3"/>
  <c r="J313" i="3"/>
  <c r="I313" i="3"/>
  <c r="L312" i="3"/>
  <c r="K312" i="3"/>
  <c r="J312" i="3"/>
  <c r="I312" i="3"/>
  <c r="L310" i="3"/>
  <c r="L309" i="3" s="1"/>
  <c r="K310" i="3"/>
  <c r="J310" i="3"/>
  <c r="I310" i="3"/>
  <c r="K309" i="3"/>
  <c r="J309" i="3"/>
  <c r="I309" i="3"/>
  <c r="L307" i="3"/>
  <c r="K307" i="3"/>
  <c r="J307" i="3"/>
  <c r="I307" i="3"/>
  <c r="L306" i="3"/>
  <c r="K306" i="3"/>
  <c r="J306" i="3"/>
  <c r="I306" i="3"/>
  <c r="L303" i="3"/>
  <c r="L302" i="3" s="1"/>
  <c r="K303" i="3"/>
  <c r="J303" i="3"/>
  <c r="I303" i="3"/>
  <c r="K302" i="3"/>
  <c r="J302" i="3"/>
  <c r="I302" i="3"/>
  <c r="L299" i="3"/>
  <c r="K299" i="3"/>
  <c r="J299" i="3"/>
  <c r="I299" i="3"/>
  <c r="L298" i="3"/>
  <c r="K298" i="3"/>
  <c r="J298" i="3"/>
  <c r="I298" i="3"/>
  <c r="L295" i="3"/>
  <c r="L294" i="3" s="1"/>
  <c r="K295" i="3"/>
  <c r="J295" i="3"/>
  <c r="I295" i="3"/>
  <c r="K294" i="3"/>
  <c r="J294" i="3"/>
  <c r="I294" i="3"/>
  <c r="L290" i="3"/>
  <c r="K290" i="3"/>
  <c r="J290" i="3"/>
  <c r="I290" i="3"/>
  <c r="L289" i="3"/>
  <c r="K289" i="3"/>
  <c r="K287" i="3" s="1"/>
  <c r="J289" i="3"/>
  <c r="I289" i="3"/>
  <c r="L283" i="3"/>
  <c r="K283" i="3"/>
  <c r="J283" i="3"/>
  <c r="I283" i="3"/>
  <c r="L282" i="3"/>
  <c r="K282" i="3"/>
  <c r="J282" i="3"/>
  <c r="I282" i="3"/>
  <c r="L280" i="3"/>
  <c r="K280" i="3"/>
  <c r="J280" i="3"/>
  <c r="I280" i="3"/>
  <c r="L279" i="3"/>
  <c r="K279" i="3"/>
  <c r="J279" i="3"/>
  <c r="I279" i="3"/>
  <c r="L277" i="3"/>
  <c r="K277" i="3"/>
  <c r="J277" i="3"/>
  <c r="I277" i="3"/>
  <c r="L276" i="3"/>
  <c r="K276" i="3"/>
  <c r="J276" i="3"/>
  <c r="I276" i="3"/>
  <c r="L273" i="3"/>
  <c r="K273" i="3"/>
  <c r="J273" i="3"/>
  <c r="I273" i="3"/>
  <c r="L272" i="3"/>
  <c r="K272" i="3"/>
  <c r="J272" i="3"/>
  <c r="I272" i="3"/>
  <c r="L269" i="3"/>
  <c r="K269" i="3"/>
  <c r="J269" i="3"/>
  <c r="I269" i="3"/>
  <c r="L268" i="3"/>
  <c r="K268" i="3"/>
  <c r="J268" i="3"/>
  <c r="I268" i="3"/>
  <c r="L265" i="3"/>
  <c r="K265" i="3"/>
  <c r="J265" i="3"/>
  <c r="I265" i="3"/>
  <c r="L264" i="3"/>
  <c r="L257" i="3" s="1"/>
  <c r="K264" i="3"/>
  <c r="J264" i="3"/>
  <c r="I264" i="3"/>
  <c r="L259" i="3"/>
  <c r="K259" i="3"/>
  <c r="J259" i="3"/>
  <c r="I259" i="3"/>
  <c r="L258" i="3"/>
  <c r="K258" i="3"/>
  <c r="J258" i="3"/>
  <c r="I258" i="3"/>
  <c r="I257" i="3" s="1"/>
  <c r="L254" i="3"/>
  <c r="L253" i="3" s="1"/>
  <c r="K254" i="3"/>
  <c r="K253" i="3" s="1"/>
  <c r="J254" i="3"/>
  <c r="J253" i="3" s="1"/>
  <c r="I254" i="3"/>
  <c r="I253" i="3" s="1"/>
  <c r="L251" i="3"/>
  <c r="L250" i="3" s="1"/>
  <c r="K251" i="3"/>
  <c r="K250" i="3" s="1"/>
  <c r="J251" i="3"/>
  <c r="J250" i="3" s="1"/>
  <c r="I251" i="3"/>
  <c r="I250" i="3" s="1"/>
  <c r="L248" i="3"/>
  <c r="L246" i="3" s="1"/>
  <c r="K248" i="3"/>
  <c r="K246" i="3" s="1"/>
  <c r="J248" i="3"/>
  <c r="J246" i="3" s="1"/>
  <c r="I248" i="3"/>
  <c r="I246" i="3" s="1"/>
  <c r="L243" i="3"/>
  <c r="K243" i="3"/>
  <c r="K242" i="3" s="1"/>
  <c r="J243" i="3"/>
  <c r="J242" i="3" s="1"/>
  <c r="I243" i="3"/>
  <c r="I242" i="3" s="1"/>
  <c r="L242" i="3"/>
  <c r="L239" i="3"/>
  <c r="L238" i="3" s="1"/>
  <c r="L227" i="3" s="1"/>
  <c r="L226" i="3" s="1"/>
  <c r="K239" i="3"/>
  <c r="K238" i="3" s="1"/>
  <c r="K227" i="3" s="1"/>
  <c r="J239" i="3"/>
  <c r="J238" i="3" s="1"/>
  <c r="J227" i="3" s="1"/>
  <c r="I239" i="3"/>
  <c r="I238" i="3" s="1"/>
  <c r="I227" i="3" s="1"/>
  <c r="I226" i="3" s="1"/>
  <c r="L235" i="3"/>
  <c r="K235" i="3"/>
  <c r="K234" i="3" s="1"/>
  <c r="J235" i="3"/>
  <c r="J234" i="3" s="1"/>
  <c r="I235" i="3"/>
  <c r="I234" i="3" s="1"/>
  <c r="L234" i="3"/>
  <c r="L229" i="3"/>
  <c r="L228" i="3" s="1"/>
  <c r="K229" i="3"/>
  <c r="K228" i="3" s="1"/>
  <c r="J229" i="3"/>
  <c r="J228" i="3" s="1"/>
  <c r="I229" i="3"/>
  <c r="I228" i="3" s="1"/>
  <c r="L222" i="3"/>
  <c r="L221" i="3" s="1"/>
  <c r="L220" i="3" s="1"/>
  <c r="K222" i="3"/>
  <c r="K221" i="3" s="1"/>
  <c r="K220" i="3" s="1"/>
  <c r="J222" i="3"/>
  <c r="J221" i="3" s="1"/>
  <c r="I222" i="3"/>
  <c r="I221" i="3" s="1"/>
  <c r="J220" i="3"/>
  <c r="I220" i="3"/>
  <c r="L218" i="3"/>
  <c r="K218" i="3"/>
  <c r="J218" i="3"/>
  <c r="I218" i="3"/>
  <c r="L217" i="3"/>
  <c r="L216" i="3" s="1"/>
  <c r="K217" i="3"/>
  <c r="K216" i="3" s="1"/>
  <c r="J217" i="3"/>
  <c r="J216" i="3" s="1"/>
  <c r="I217" i="3"/>
  <c r="I216" i="3" s="1"/>
  <c r="L211" i="3"/>
  <c r="L210" i="3" s="1"/>
  <c r="L205" i="3" s="1"/>
  <c r="K211" i="3"/>
  <c r="K210" i="3" s="1"/>
  <c r="K205" i="3" s="1"/>
  <c r="J211" i="3"/>
  <c r="J210" i="3" s="1"/>
  <c r="I211" i="3"/>
  <c r="I210" i="3" s="1"/>
  <c r="L207" i="3"/>
  <c r="L206" i="3" s="1"/>
  <c r="K207" i="3"/>
  <c r="K206" i="3" s="1"/>
  <c r="J207" i="3"/>
  <c r="J206" i="3" s="1"/>
  <c r="I207" i="3"/>
  <c r="I206" i="3" s="1"/>
  <c r="J205" i="3"/>
  <c r="I205" i="3"/>
  <c r="L199" i="3"/>
  <c r="K199" i="3"/>
  <c r="J199" i="3"/>
  <c r="I199" i="3"/>
  <c r="L198" i="3"/>
  <c r="L197" i="3" s="1"/>
  <c r="K198" i="3"/>
  <c r="K197" i="3" s="1"/>
  <c r="J198" i="3"/>
  <c r="J197" i="3" s="1"/>
  <c r="I198" i="3"/>
  <c r="I197" i="3" s="1"/>
  <c r="L195" i="3"/>
  <c r="K195" i="3"/>
  <c r="K194" i="3" s="1"/>
  <c r="J195" i="3"/>
  <c r="J194" i="3" s="1"/>
  <c r="I195" i="3"/>
  <c r="I194" i="3" s="1"/>
  <c r="L194" i="3"/>
  <c r="L190" i="3"/>
  <c r="L189" i="3" s="1"/>
  <c r="K190" i="3"/>
  <c r="K189" i="3" s="1"/>
  <c r="J190" i="3"/>
  <c r="J189" i="3" s="1"/>
  <c r="I190" i="3"/>
  <c r="I189" i="3" s="1"/>
  <c r="L186" i="3"/>
  <c r="L185" i="3" s="1"/>
  <c r="L176" i="3" s="1"/>
  <c r="K186" i="3"/>
  <c r="K185" i="3" s="1"/>
  <c r="K176" i="3" s="1"/>
  <c r="J186" i="3"/>
  <c r="J185" i="3" s="1"/>
  <c r="J176" i="3" s="1"/>
  <c r="J175" i="3" s="1"/>
  <c r="I186" i="3"/>
  <c r="I185" i="3" s="1"/>
  <c r="I176" i="3" s="1"/>
  <c r="I175" i="3" s="1"/>
  <c r="L181" i="3"/>
  <c r="L180" i="3" s="1"/>
  <c r="K181" i="3"/>
  <c r="K180" i="3" s="1"/>
  <c r="J181" i="3"/>
  <c r="J180" i="3" s="1"/>
  <c r="I181" i="3"/>
  <c r="I180" i="3" s="1"/>
  <c r="L178" i="3"/>
  <c r="K178" i="3"/>
  <c r="K177" i="3" s="1"/>
  <c r="J178" i="3"/>
  <c r="J177" i="3" s="1"/>
  <c r="I178" i="3"/>
  <c r="I177" i="3" s="1"/>
  <c r="L177" i="3"/>
  <c r="L169" i="3"/>
  <c r="K169" i="3"/>
  <c r="J169" i="3"/>
  <c r="I169" i="3"/>
  <c r="L168" i="3"/>
  <c r="K168" i="3"/>
  <c r="J168" i="3"/>
  <c r="I168" i="3"/>
  <c r="L164" i="3"/>
  <c r="K164" i="3"/>
  <c r="J164" i="3"/>
  <c r="I164" i="3"/>
  <c r="L163" i="3"/>
  <c r="L162" i="3" s="1"/>
  <c r="L157" i="3" s="1"/>
  <c r="K163" i="3"/>
  <c r="K162" i="3" s="1"/>
  <c r="J163" i="3"/>
  <c r="I163" i="3"/>
  <c r="L160" i="3"/>
  <c r="L159" i="3" s="1"/>
  <c r="K160" i="3"/>
  <c r="K159" i="3" s="1"/>
  <c r="J160" i="3"/>
  <c r="J159" i="3" s="1"/>
  <c r="I160" i="3"/>
  <c r="I159" i="3" s="1"/>
  <c r="L158" i="3"/>
  <c r="K158" i="3"/>
  <c r="J158" i="3"/>
  <c r="I158" i="3"/>
  <c r="L155" i="3"/>
  <c r="L154" i="3" s="1"/>
  <c r="L149" i="3" s="1"/>
  <c r="L148" i="3" s="1"/>
  <c r="K155" i="3"/>
  <c r="K154" i="3" s="1"/>
  <c r="K149" i="3" s="1"/>
  <c r="K148" i="3" s="1"/>
  <c r="J155" i="3"/>
  <c r="J154" i="3" s="1"/>
  <c r="J149" i="3" s="1"/>
  <c r="J148" i="3" s="1"/>
  <c r="I155" i="3"/>
  <c r="I154" i="3" s="1"/>
  <c r="I149" i="3" s="1"/>
  <c r="I148" i="3" s="1"/>
  <c r="L151" i="3"/>
  <c r="K151" i="3"/>
  <c r="K150" i="3" s="1"/>
  <c r="J151" i="3"/>
  <c r="J150" i="3" s="1"/>
  <c r="I151" i="3"/>
  <c r="I150" i="3" s="1"/>
  <c r="L150" i="3"/>
  <c r="L145" i="3"/>
  <c r="K145" i="3"/>
  <c r="K144" i="3" s="1"/>
  <c r="J145" i="3"/>
  <c r="J144" i="3" s="1"/>
  <c r="J143" i="3" s="1"/>
  <c r="I145" i="3"/>
  <c r="I144" i="3" s="1"/>
  <c r="I143" i="3" s="1"/>
  <c r="L144" i="3"/>
  <c r="L143" i="3"/>
  <c r="K143" i="3"/>
  <c r="L140" i="3"/>
  <c r="K140" i="3"/>
  <c r="J140" i="3"/>
  <c r="I140" i="3"/>
  <c r="L139" i="3"/>
  <c r="K139" i="3"/>
  <c r="K138" i="3" s="1"/>
  <c r="J139" i="3"/>
  <c r="J138" i="3" s="1"/>
  <c r="I139" i="3"/>
  <c r="I138" i="3" s="1"/>
  <c r="L138" i="3"/>
  <c r="L135" i="3"/>
  <c r="L134" i="3" s="1"/>
  <c r="K135" i="3"/>
  <c r="K134" i="3" s="1"/>
  <c r="K133" i="3" s="1"/>
  <c r="K132" i="3" s="1"/>
  <c r="J135" i="3"/>
  <c r="J134" i="3" s="1"/>
  <c r="J133" i="3" s="1"/>
  <c r="J132" i="3" s="1"/>
  <c r="I135" i="3"/>
  <c r="I134" i="3" s="1"/>
  <c r="I133" i="3" s="1"/>
  <c r="I132" i="3" s="1"/>
  <c r="L133" i="3"/>
  <c r="L132" i="3" s="1"/>
  <c r="L129" i="3"/>
  <c r="L128" i="3" s="1"/>
  <c r="K129" i="3"/>
  <c r="K128" i="3" s="1"/>
  <c r="J129" i="3"/>
  <c r="J128" i="3" s="1"/>
  <c r="I129" i="3"/>
  <c r="I128" i="3" s="1"/>
  <c r="L127" i="3"/>
  <c r="K127" i="3"/>
  <c r="J127" i="3"/>
  <c r="I127" i="3"/>
  <c r="L125" i="3"/>
  <c r="L124" i="3" s="1"/>
  <c r="L123" i="3" s="1"/>
  <c r="L109" i="3" s="1"/>
  <c r="K125" i="3"/>
  <c r="J125" i="3"/>
  <c r="I125" i="3"/>
  <c r="K124" i="3"/>
  <c r="K123" i="3" s="1"/>
  <c r="J124" i="3"/>
  <c r="J123" i="3" s="1"/>
  <c r="I124" i="3"/>
  <c r="I123" i="3" s="1"/>
  <c r="L121" i="3"/>
  <c r="K121" i="3"/>
  <c r="K120" i="3" s="1"/>
  <c r="J121" i="3"/>
  <c r="J120" i="3" s="1"/>
  <c r="I121" i="3"/>
  <c r="I120" i="3" s="1"/>
  <c r="L120" i="3"/>
  <c r="L119" i="3"/>
  <c r="K119" i="3"/>
  <c r="J119" i="3"/>
  <c r="I119" i="3"/>
  <c r="L117" i="3"/>
  <c r="K117" i="3"/>
  <c r="J117" i="3"/>
  <c r="I117" i="3"/>
  <c r="L116" i="3"/>
  <c r="K116" i="3"/>
  <c r="K115" i="3" s="1"/>
  <c r="J116" i="3"/>
  <c r="J115" i="3" s="1"/>
  <c r="I116" i="3"/>
  <c r="I115" i="3" s="1"/>
  <c r="L115" i="3"/>
  <c r="L112" i="3"/>
  <c r="L111" i="3" s="1"/>
  <c r="K112" i="3"/>
  <c r="K111" i="3" s="1"/>
  <c r="J112" i="3"/>
  <c r="J111" i="3" s="1"/>
  <c r="I112" i="3"/>
  <c r="I111" i="3" s="1"/>
  <c r="L110" i="3"/>
  <c r="K110" i="3"/>
  <c r="K109" i="3" s="1"/>
  <c r="J110" i="3"/>
  <c r="J109" i="3" s="1"/>
  <c r="I110" i="3"/>
  <c r="I109" i="3" s="1"/>
  <c r="L106" i="3"/>
  <c r="L105" i="3" s="1"/>
  <c r="L104" i="3" s="1"/>
  <c r="K106" i="3"/>
  <c r="K105" i="3" s="1"/>
  <c r="J106" i="3"/>
  <c r="J105" i="3" s="1"/>
  <c r="I106" i="3"/>
  <c r="I105" i="3" s="1"/>
  <c r="K104" i="3"/>
  <c r="J104" i="3"/>
  <c r="I104" i="3"/>
  <c r="L101" i="3"/>
  <c r="K101" i="3"/>
  <c r="J101" i="3"/>
  <c r="I101" i="3"/>
  <c r="L100" i="3"/>
  <c r="L99" i="3" s="1"/>
  <c r="K100" i="3"/>
  <c r="K99" i="3" s="1"/>
  <c r="J100" i="3"/>
  <c r="J99" i="3" s="1"/>
  <c r="I100" i="3"/>
  <c r="I99" i="3" s="1"/>
  <c r="L96" i="3"/>
  <c r="L95" i="3" s="1"/>
  <c r="L94" i="3" s="1"/>
  <c r="L93" i="3" s="1"/>
  <c r="K96" i="3"/>
  <c r="K95" i="3" s="1"/>
  <c r="J96" i="3"/>
  <c r="J95" i="3" s="1"/>
  <c r="I96" i="3"/>
  <c r="I95" i="3" s="1"/>
  <c r="K94" i="3"/>
  <c r="J94" i="3"/>
  <c r="I94" i="3"/>
  <c r="L88" i="3"/>
  <c r="K88" i="3"/>
  <c r="K87" i="3" s="1"/>
  <c r="J88" i="3"/>
  <c r="J87" i="3" s="1"/>
  <c r="I88" i="3"/>
  <c r="I87" i="3" s="1"/>
  <c r="I86" i="3" s="1"/>
  <c r="I85" i="3" s="1"/>
  <c r="L87" i="3"/>
  <c r="L86" i="3"/>
  <c r="L85" i="3" s="1"/>
  <c r="K86" i="3"/>
  <c r="K85" i="3" s="1"/>
  <c r="J86" i="3"/>
  <c r="J85" i="3" s="1"/>
  <c r="L83" i="3"/>
  <c r="K83" i="3"/>
  <c r="K82" i="3" s="1"/>
  <c r="J83" i="3"/>
  <c r="J82" i="3" s="1"/>
  <c r="I83" i="3"/>
  <c r="L82" i="3"/>
  <c r="I82" i="3"/>
  <c r="L81" i="3"/>
  <c r="K81" i="3"/>
  <c r="J81" i="3"/>
  <c r="I81" i="3"/>
  <c r="L77" i="3"/>
  <c r="K77" i="3"/>
  <c r="J77" i="3"/>
  <c r="I77" i="3"/>
  <c r="L76" i="3"/>
  <c r="K76" i="3"/>
  <c r="J76" i="3"/>
  <c r="I76" i="3"/>
  <c r="L72" i="3"/>
  <c r="K72" i="3"/>
  <c r="J72" i="3"/>
  <c r="I72" i="3"/>
  <c r="L71" i="3"/>
  <c r="K71" i="3"/>
  <c r="J71" i="3"/>
  <c r="I71" i="3"/>
  <c r="I65" i="3" s="1"/>
  <c r="I64" i="3" s="1"/>
  <c r="L67" i="3"/>
  <c r="K67" i="3"/>
  <c r="J67" i="3"/>
  <c r="I67" i="3"/>
  <c r="L66" i="3"/>
  <c r="L65" i="3" s="1"/>
  <c r="L64" i="3" s="1"/>
  <c r="K66" i="3"/>
  <c r="J66" i="3"/>
  <c r="I66" i="3"/>
  <c r="L44" i="3"/>
  <c r="K44" i="3"/>
  <c r="J44" i="3"/>
  <c r="I44" i="3"/>
  <c r="L43" i="3"/>
  <c r="L42" i="3" s="1"/>
  <c r="L41" i="3" s="1"/>
  <c r="K43" i="3"/>
  <c r="K42" i="3" s="1"/>
  <c r="K41" i="3" s="1"/>
  <c r="J43" i="3"/>
  <c r="J42" i="3" s="1"/>
  <c r="J41" i="3" s="1"/>
  <c r="I43" i="3"/>
  <c r="I42" i="3" s="1"/>
  <c r="I41" i="3" s="1"/>
  <c r="L39" i="3"/>
  <c r="K39" i="3"/>
  <c r="J39" i="3"/>
  <c r="I39" i="3"/>
  <c r="L38" i="3"/>
  <c r="K38" i="3"/>
  <c r="K37" i="3" s="1"/>
  <c r="J38" i="3"/>
  <c r="J37" i="3" s="1"/>
  <c r="I38" i="3"/>
  <c r="I37" i="3" s="1"/>
  <c r="I31" i="3" s="1"/>
  <c r="L37" i="3"/>
  <c r="L31" i="3" s="1"/>
  <c r="L34" i="3"/>
  <c r="L33" i="3" s="1"/>
  <c r="K34" i="3"/>
  <c r="K33" i="3" s="1"/>
  <c r="J34" i="3"/>
  <c r="J33" i="3" s="1"/>
  <c r="I34" i="3"/>
  <c r="I33" i="3" s="1"/>
  <c r="L32" i="3"/>
  <c r="K32" i="3"/>
  <c r="J32" i="3"/>
  <c r="I32" i="3"/>
  <c r="L342" i="2"/>
  <c r="K342" i="2"/>
  <c r="K341" i="2" s="1"/>
  <c r="J342" i="2"/>
  <c r="J341" i="2" s="1"/>
  <c r="I342" i="2"/>
  <c r="I341" i="2" s="1"/>
  <c r="L341" i="2"/>
  <c r="L339" i="2"/>
  <c r="L338" i="2" s="1"/>
  <c r="K339" i="2"/>
  <c r="K338" i="2" s="1"/>
  <c r="J339" i="2"/>
  <c r="J338" i="2" s="1"/>
  <c r="I339" i="2"/>
  <c r="I338" i="2" s="1"/>
  <c r="L336" i="2"/>
  <c r="K336" i="2"/>
  <c r="K335" i="2" s="1"/>
  <c r="J336" i="2"/>
  <c r="J335" i="2" s="1"/>
  <c r="I336" i="2"/>
  <c r="I335" i="2" s="1"/>
  <c r="L335" i="2"/>
  <c r="L332" i="2"/>
  <c r="L331" i="2" s="1"/>
  <c r="K332" i="2"/>
  <c r="K331" i="2" s="1"/>
  <c r="J332" i="2"/>
  <c r="J331" i="2" s="1"/>
  <c r="I332" i="2"/>
  <c r="I331" i="2" s="1"/>
  <c r="L327" i="2"/>
  <c r="K327" i="2"/>
  <c r="K326" i="2" s="1"/>
  <c r="J327" i="2"/>
  <c r="J326" i="2" s="1"/>
  <c r="I327" i="2"/>
  <c r="I326" i="2" s="1"/>
  <c r="L326" i="2"/>
  <c r="L323" i="2"/>
  <c r="L322" i="2" s="1"/>
  <c r="K323" i="2"/>
  <c r="K322" i="2" s="1"/>
  <c r="J323" i="2"/>
  <c r="J322" i="2" s="1"/>
  <c r="I323" i="2"/>
  <c r="I322" i="2" s="1"/>
  <c r="L318" i="2"/>
  <c r="K318" i="2"/>
  <c r="K317" i="2" s="1"/>
  <c r="K316" i="2" s="1"/>
  <c r="J318" i="2"/>
  <c r="J317" i="2" s="1"/>
  <c r="J316" i="2" s="1"/>
  <c r="I318" i="2"/>
  <c r="I317" i="2" s="1"/>
  <c r="I316" i="2" s="1"/>
  <c r="L317" i="2"/>
  <c r="L316" i="2" s="1"/>
  <c r="L313" i="2"/>
  <c r="K313" i="2"/>
  <c r="J313" i="2"/>
  <c r="I313" i="2"/>
  <c r="L312" i="2"/>
  <c r="K312" i="2"/>
  <c r="J312" i="2"/>
  <c r="I312" i="2"/>
  <c r="L310" i="2"/>
  <c r="L309" i="2" s="1"/>
  <c r="K310" i="2"/>
  <c r="J310" i="2"/>
  <c r="I310" i="2"/>
  <c r="K309" i="2"/>
  <c r="J309" i="2"/>
  <c r="I309" i="2"/>
  <c r="L307" i="2"/>
  <c r="K307" i="2"/>
  <c r="J307" i="2"/>
  <c r="I307" i="2"/>
  <c r="L306" i="2"/>
  <c r="K306" i="2"/>
  <c r="J306" i="2"/>
  <c r="I306" i="2"/>
  <c r="L303" i="2"/>
  <c r="L302" i="2" s="1"/>
  <c r="K303" i="2"/>
  <c r="J303" i="2"/>
  <c r="I303" i="2"/>
  <c r="K302" i="2"/>
  <c r="J302" i="2"/>
  <c r="I302" i="2"/>
  <c r="L299" i="2"/>
  <c r="K299" i="2"/>
  <c r="J299" i="2"/>
  <c r="I299" i="2"/>
  <c r="L298" i="2"/>
  <c r="K298" i="2"/>
  <c r="J298" i="2"/>
  <c r="I298" i="2"/>
  <c r="L295" i="2"/>
  <c r="L294" i="2" s="1"/>
  <c r="K295" i="2"/>
  <c r="J295" i="2"/>
  <c r="I295" i="2"/>
  <c r="K294" i="2"/>
  <c r="J294" i="2"/>
  <c r="I294" i="2"/>
  <c r="L290" i="2"/>
  <c r="K290" i="2"/>
  <c r="J290" i="2"/>
  <c r="I290" i="2"/>
  <c r="L289" i="2"/>
  <c r="K289" i="2"/>
  <c r="J289" i="2"/>
  <c r="I289" i="2"/>
  <c r="L283" i="2"/>
  <c r="K283" i="2"/>
  <c r="J283" i="2"/>
  <c r="I283" i="2"/>
  <c r="L282" i="2"/>
  <c r="K282" i="2"/>
  <c r="J282" i="2"/>
  <c r="I282" i="2"/>
  <c r="L280" i="2"/>
  <c r="K280" i="2"/>
  <c r="J280" i="2"/>
  <c r="I280" i="2"/>
  <c r="L279" i="2"/>
  <c r="K279" i="2"/>
  <c r="J279" i="2"/>
  <c r="I279" i="2"/>
  <c r="L277" i="2"/>
  <c r="K277" i="2"/>
  <c r="J277" i="2"/>
  <c r="I277" i="2"/>
  <c r="L276" i="2"/>
  <c r="K276" i="2"/>
  <c r="J276" i="2"/>
  <c r="I276" i="2"/>
  <c r="L273" i="2"/>
  <c r="K273" i="2"/>
  <c r="J273" i="2"/>
  <c r="I273" i="2"/>
  <c r="L272" i="2"/>
  <c r="K272" i="2"/>
  <c r="J272" i="2"/>
  <c r="I272" i="2"/>
  <c r="L269" i="2"/>
  <c r="K269" i="2"/>
  <c r="J269" i="2"/>
  <c r="I269" i="2"/>
  <c r="L268" i="2"/>
  <c r="K268" i="2"/>
  <c r="J268" i="2"/>
  <c r="I268" i="2"/>
  <c r="L265" i="2"/>
  <c r="K265" i="2"/>
  <c r="J265" i="2"/>
  <c r="I265" i="2"/>
  <c r="L264" i="2"/>
  <c r="L257" i="2" s="1"/>
  <c r="K264" i="2"/>
  <c r="J264" i="2"/>
  <c r="I264" i="2"/>
  <c r="L259" i="2"/>
  <c r="K259" i="2"/>
  <c r="J259" i="2"/>
  <c r="I259" i="2"/>
  <c r="L258" i="2"/>
  <c r="K258" i="2"/>
  <c r="K257" i="2" s="1"/>
  <c r="J258" i="2"/>
  <c r="I258" i="2"/>
  <c r="I257" i="2" s="1"/>
  <c r="L254" i="2"/>
  <c r="L253" i="2" s="1"/>
  <c r="K254" i="2"/>
  <c r="K253" i="2" s="1"/>
  <c r="J254" i="2"/>
  <c r="J253" i="2" s="1"/>
  <c r="I254" i="2"/>
  <c r="I253" i="2" s="1"/>
  <c r="L251" i="2"/>
  <c r="K251" i="2"/>
  <c r="K250" i="2" s="1"/>
  <c r="J251" i="2"/>
  <c r="J250" i="2" s="1"/>
  <c r="I251" i="2"/>
  <c r="I250" i="2" s="1"/>
  <c r="L250" i="2"/>
  <c r="L248" i="2"/>
  <c r="L246" i="2" s="1"/>
  <c r="K248" i="2"/>
  <c r="K246" i="2" s="1"/>
  <c r="J248" i="2"/>
  <c r="J246" i="2" s="1"/>
  <c r="I248" i="2"/>
  <c r="I246" i="2" s="1"/>
  <c r="L243" i="2"/>
  <c r="K243" i="2"/>
  <c r="K242" i="2" s="1"/>
  <c r="J243" i="2"/>
  <c r="J242" i="2" s="1"/>
  <c r="I243" i="2"/>
  <c r="I242" i="2" s="1"/>
  <c r="L242" i="2"/>
  <c r="L239" i="2"/>
  <c r="L238" i="2" s="1"/>
  <c r="K239" i="2"/>
  <c r="K238" i="2" s="1"/>
  <c r="J239" i="2"/>
  <c r="J238" i="2" s="1"/>
  <c r="I239" i="2"/>
  <c r="I238" i="2" s="1"/>
  <c r="L235" i="2"/>
  <c r="K235" i="2"/>
  <c r="K234" i="2" s="1"/>
  <c r="J235" i="2"/>
  <c r="J234" i="2" s="1"/>
  <c r="I235" i="2"/>
  <c r="I234" i="2" s="1"/>
  <c r="L234" i="2"/>
  <c r="L229" i="2"/>
  <c r="L228" i="2" s="1"/>
  <c r="L227" i="2" s="1"/>
  <c r="L226" i="2" s="1"/>
  <c r="K229" i="2"/>
  <c r="K228" i="2" s="1"/>
  <c r="K227" i="2" s="1"/>
  <c r="K226" i="2" s="1"/>
  <c r="J229" i="2"/>
  <c r="J228" i="2" s="1"/>
  <c r="J227" i="2" s="1"/>
  <c r="I229" i="2"/>
  <c r="I228" i="2" s="1"/>
  <c r="I227" i="2" s="1"/>
  <c r="I226" i="2" s="1"/>
  <c r="L222" i="2"/>
  <c r="L221" i="2" s="1"/>
  <c r="L220" i="2" s="1"/>
  <c r="K222" i="2"/>
  <c r="K221" i="2" s="1"/>
  <c r="K220" i="2" s="1"/>
  <c r="J222" i="2"/>
  <c r="J221" i="2" s="1"/>
  <c r="I222" i="2"/>
  <c r="I221" i="2" s="1"/>
  <c r="J220" i="2"/>
  <c r="I220" i="2"/>
  <c r="L218" i="2"/>
  <c r="L217" i="2" s="1"/>
  <c r="L216" i="2" s="1"/>
  <c r="K218" i="2"/>
  <c r="J218" i="2"/>
  <c r="I218" i="2"/>
  <c r="K217" i="2"/>
  <c r="K216" i="2" s="1"/>
  <c r="J217" i="2"/>
  <c r="J216" i="2" s="1"/>
  <c r="I217" i="2"/>
  <c r="I216" i="2" s="1"/>
  <c r="L211" i="2"/>
  <c r="L210" i="2" s="1"/>
  <c r="L205" i="2" s="1"/>
  <c r="K211" i="2"/>
  <c r="K210" i="2" s="1"/>
  <c r="J211" i="2"/>
  <c r="J210" i="2" s="1"/>
  <c r="I211" i="2"/>
  <c r="I210" i="2" s="1"/>
  <c r="L207" i="2"/>
  <c r="L206" i="2" s="1"/>
  <c r="K207" i="2"/>
  <c r="K206" i="2" s="1"/>
  <c r="J207" i="2"/>
  <c r="J206" i="2" s="1"/>
  <c r="J205" i="2" s="1"/>
  <c r="I207" i="2"/>
  <c r="I206" i="2" s="1"/>
  <c r="I205" i="2" s="1"/>
  <c r="K205" i="2"/>
  <c r="L199" i="2"/>
  <c r="K199" i="2"/>
  <c r="J199" i="2"/>
  <c r="I199" i="2"/>
  <c r="L198" i="2"/>
  <c r="L197" i="2" s="1"/>
  <c r="K198" i="2"/>
  <c r="K197" i="2" s="1"/>
  <c r="J198" i="2"/>
  <c r="J197" i="2" s="1"/>
  <c r="I198" i="2"/>
  <c r="I197" i="2" s="1"/>
  <c r="L195" i="2"/>
  <c r="K195" i="2"/>
  <c r="K194" i="2" s="1"/>
  <c r="J195" i="2"/>
  <c r="J194" i="2" s="1"/>
  <c r="I195" i="2"/>
  <c r="I194" i="2" s="1"/>
  <c r="L194" i="2"/>
  <c r="L190" i="2"/>
  <c r="L189" i="2" s="1"/>
  <c r="K190" i="2"/>
  <c r="K189" i="2" s="1"/>
  <c r="J190" i="2"/>
  <c r="J189" i="2" s="1"/>
  <c r="I190" i="2"/>
  <c r="I189" i="2" s="1"/>
  <c r="L186" i="2"/>
  <c r="L185" i="2" s="1"/>
  <c r="K186" i="2"/>
  <c r="K185" i="2" s="1"/>
  <c r="J186" i="2"/>
  <c r="J185" i="2" s="1"/>
  <c r="I186" i="2"/>
  <c r="I185" i="2" s="1"/>
  <c r="L181" i="2"/>
  <c r="L180" i="2" s="1"/>
  <c r="K181" i="2"/>
  <c r="K180" i="2" s="1"/>
  <c r="J181" i="2"/>
  <c r="J180" i="2" s="1"/>
  <c r="I181" i="2"/>
  <c r="I180" i="2" s="1"/>
  <c r="L178" i="2"/>
  <c r="L177" i="2" s="1"/>
  <c r="L176" i="2" s="1"/>
  <c r="K178" i="2"/>
  <c r="K177" i="2" s="1"/>
  <c r="K176" i="2" s="1"/>
  <c r="J178" i="2"/>
  <c r="J177" i="2" s="1"/>
  <c r="J176" i="2" s="1"/>
  <c r="I178" i="2"/>
  <c r="I177" i="2" s="1"/>
  <c r="I176" i="2" s="1"/>
  <c r="I175" i="2" s="1"/>
  <c r="L169" i="2"/>
  <c r="K169" i="2"/>
  <c r="J169" i="2"/>
  <c r="I169" i="2"/>
  <c r="L168" i="2"/>
  <c r="K168" i="2"/>
  <c r="J168" i="2"/>
  <c r="I168" i="2"/>
  <c r="L164" i="2"/>
  <c r="K164" i="2"/>
  <c r="J164" i="2"/>
  <c r="I164" i="2"/>
  <c r="L163" i="2"/>
  <c r="L162" i="2" s="1"/>
  <c r="K163" i="2"/>
  <c r="J163" i="2"/>
  <c r="I163" i="2"/>
  <c r="I162" i="2" s="1"/>
  <c r="L160" i="2"/>
  <c r="L159" i="2" s="1"/>
  <c r="K160" i="2"/>
  <c r="K159" i="2" s="1"/>
  <c r="J160" i="2"/>
  <c r="J159" i="2" s="1"/>
  <c r="J158" i="2" s="1"/>
  <c r="I160" i="2"/>
  <c r="I159" i="2" s="1"/>
  <c r="I158" i="2" s="1"/>
  <c r="I157" i="2" s="1"/>
  <c r="L158" i="2"/>
  <c r="K158" i="2"/>
  <c r="L155" i="2"/>
  <c r="L154" i="2" s="1"/>
  <c r="K155" i="2"/>
  <c r="K154" i="2" s="1"/>
  <c r="J155" i="2"/>
  <c r="J154" i="2" s="1"/>
  <c r="I155" i="2"/>
  <c r="I154" i="2" s="1"/>
  <c r="L151" i="2"/>
  <c r="K151" i="2"/>
  <c r="K150" i="2" s="1"/>
  <c r="J151" i="2"/>
  <c r="J150" i="2" s="1"/>
  <c r="I151" i="2"/>
  <c r="I150" i="2" s="1"/>
  <c r="L150" i="2"/>
  <c r="L149" i="2"/>
  <c r="L148" i="2" s="1"/>
  <c r="K149" i="2"/>
  <c r="K148" i="2" s="1"/>
  <c r="J149" i="2"/>
  <c r="J148" i="2" s="1"/>
  <c r="I149" i="2"/>
  <c r="I148" i="2" s="1"/>
  <c r="L145" i="2"/>
  <c r="K145" i="2"/>
  <c r="K144" i="2" s="1"/>
  <c r="J145" i="2"/>
  <c r="J144" i="2" s="1"/>
  <c r="J143" i="2" s="1"/>
  <c r="I145" i="2"/>
  <c r="I144" i="2" s="1"/>
  <c r="I143" i="2" s="1"/>
  <c r="L144" i="2"/>
  <c r="L143" i="2"/>
  <c r="K143" i="2"/>
  <c r="L140" i="2"/>
  <c r="K140" i="2"/>
  <c r="J140" i="2"/>
  <c r="I140" i="2"/>
  <c r="L139" i="2"/>
  <c r="L138" i="2" s="1"/>
  <c r="K139" i="2"/>
  <c r="K138" i="2" s="1"/>
  <c r="J139" i="2"/>
  <c r="J138" i="2" s="1"/>
  <c r="I139" i="2"/>
  <c r="I138" i="2" s="1"/>
  <c r="L135" i="2"/>
  <c r="L134" i="2" s="1"/>
  <c r="K135" i="2"/>
  <c r="K134" i="2" s="1"/>
  <c r="K133" i="2" s="1"/>
  <c r="K132" i="2" s="1"/>
  <c r="J135" i="2"/>
  <c r="J134" i="2" s="1"/>
  <c r="J133" i="2" s="1"/>
  <c r="I135" i="2"/>
  <c r="I134" i="2" s="1"/>
  <c r="I133" i="2" s="1"/>
  <c r="L133" i="2"/>
  <c r="L129" i="2"/>
  <c r="L128" i="2" s="1"/>
  <c r="K129" i="2"/>
  <c r="K128" i="2" s="1"/>
  <c r="K127" i="2" s="1"/>
  <c r="J129" i="2"/>
  <c r="J128" i="2" s="1"/>
  <c r="J127" i="2" s="1"/>
  <c r="I129" i="2"/>
  <c r="I128" i="2" s="1"/>
  <c r="I127" i="2" s="1"/>
  <c r="L127" i="2"/>
  <c r="L125" i="2"/>
  <c r="L124" i="2" s="1"/>
  <c r="L123" i="2" s="1"/>
  <c r="K125" i="2"/>
  <c r="J125" i="2"/>
  <c r="I125" i="2"/>
  <c r="K124" i="2"/>
  <c r="K123" i="2" s="1"/>
  <c r="J124" i="2"/>
  <c r="J123" i="2" s="1"/>
  <c r="I124" i="2"/>
  <c r="I123" i="2" s="1"/>
  <c r="L121" i="2"/>
  <c r="K121" i="2"/>
  <c r="K120" i="2" s="1"/>
  <c r="K119" i="2" s="1"/>
  <c r="J121" i="2"/>
  <c r="J120" i="2" s="1"/>
  <c r="J119" i="2" s="1"/>
  <c r="I121" i="2"/>
  <c r="I120" i="2" s="1"/>
  <c r="I119" i="2" s="1"/>
  <c r="L120" i="2"/>
  <c r="L119" i="2" s="1"/>
  <c r="L117" i="2"/>
  <c r="K117" i="2"/>
  <c r="J117" i="2"/>
  <c r="I117" i="2"/>
  <c r="L116" i="2"/>
  <c r="K116" i="2"/>
  <c r="K115" i="2" s="1"/>
  <c r="J116" i="2"/>
  <c r="J115" i="2" s="1"/>
  <c r="I116" i="2"/>
  <c r="I115" i="2" s="1"/>
  <c r="L115" i="2"/>
  <c r="L112" i="2"/>
  <c r="L111" i="2" s="1"/>
  <c r="L110" i="2" s="1"/>
  <c r="K112" i="2"/>
  <c r="K111" i="2" s="1"/>
  <c r="K110" i="2" s="1"/>
  <c r="J112" i="2"/>
  <c r="J111" i="2" s="1"/>
  <c r="J110" i="2" s="1"/>
  <c r="I112" i="2"/>
  <c r="I111" i="2" s="1"/>
  <c r="I110" i="2"/>
  <c r="L106" i="2"/>
  <c r="L105" i="2" s="1"/>
  <c r="L104" i="2" s="1"/>
  <c r="K106" i="2"/>
  <c r="K105" i="2" s="1"/>
  <c r="J106" i="2"/>
  <c r="J105" i="2" s="1"/>
  <c r="I106" i="2"/>
  <c r="I105" i="2" s="1"/>
  <c r="K104" i="2"/>
  <c r="J104" i="2"/>
  <c r="I104" i="2"/>
  <c r="L101" i="2"/>
  <c r="L100" i="2" s="1"/>
  <c r="L99" i="2" s="1"/>
  <c r="K101" i="2"/>
  <c r="J101" i="2"/>
  <c r="I101" i="2"/>
  <c r="K100" i="2"/>
  <c r="K99" i="2" s="1"/>
  <c r="J100" i="2"/>
  <c r="J99" i="2" s="1"/>
  <c r="I100" i="2"/>
  <c r="I99" i="2" s="1"/>
  <c r="L96" i="2"/>
  <c r="L95" i="2" s="1"/>
  <c r="L94" i="2" s="1"/>
  <c r="K96" i="2"/>
  <c r="K95" i="2" s="1"/>
  <c r="J96" i="2"/>
  <c r="J95" i="2" s="1"/>
  <c r="I96" i="2"/>
  <c r="I95" i="2" s="1"/>
  <c r="K94" i="2"/>
  <c r="K93" i="2" s="1"/>
  <c r="J94" i="2"/>
  <c r="J93" i="2" s="1"/>
  <c r="I94" i="2"/>
  <c r="I93" i="2" s="1"/>
  <c r="L88" i="2"/>
  <c r="L87" i="2" s="1"/>
  <c r="L86" i="2" s="1"/>
  <c r="L85" i="2" s="1"/>
  <c r="K88" i="2"/>
  <c r="K87" i="2" s="1"/>
  <c r="J88" i="2"/>
  <c r="J87" i="2" s="1"/>
  <c r="I88" i="2"/>
  <c r="I87" i="2" s="1"/>
  <c r="I86" i="2" s="1"/>
  <c r="I85" i="2" s="1"/>
  <c r="K86" i="2"/>
  <c r="K85" i="2" s="1"/>
  <c r="J86" i="2"/>
  <c r="J85" i="2" s="1"/>
  <c r="L83" i="2"/>
  <c r="K83" i="2"/>
  <c r="K82" i="2" s="1"/>
  <c r="J83" i="2"/>
  <c r="J82" i="2" s="1"/>
  <c r="J81" i="2" s="1"/>
  <c r="J64" i="2" s="1"/>
  <c r="I83" i="2"/>
  <c r="L82" i="2"/>
  <c r="I82" i="2"/>
  <c r="I81" i="2" s="1"/>
  <c r="L81" i="2"/>
  <c r="K81" i="2"/>
  <c r="L77" i="2"/>
  <c r="K77" i="2"/>
  <c r="J77" i="2"/>
  <c r="I77" i="2"/>
  <c r="L76" i="2"/>
  <c r="K76" i="2"/>
  <c r="J76" i="2"/>
  <c r="I76" i="2"/>
  <c r="L72" i="2"/>
  <c r="K72" i="2"/>
  <c r="J72" i="2"/>
  <c r="I72" i="2"/>
  <c r="I71" i="2" s="1"/>
  <c r="I65" i="2" s="1"/>
  <c r="L71" i="2"/>
  <c r="K71" i="2"/>
  <c r="J71" i="2"/>
  <c r="L67" i="2"/>
  <c r="K67" i="2"/>
  <c r="J67" i="2"/>
  <c r="I67" i="2"/>
  <c r="L66" i="2"/>
  <c r="L65" i="2" s="1"/>
  <c r="L64" i="2" s="1"/>
  <c r="K66" i="2"/>
  <c r="J66" i="2"/>
  <c r="J65" i="2" s="1"/>
  <c r="I66" i="2"/>
  <c r="L44" i="2"/>
  <c r="K44" i="2"/>
  <c r="J44" i="2"/>
  <c r="I44" i="2"/>
  <c r="L43" i="2"/>
  <c r="L42" i="2" s="1"/>
  <c r="L41" i="2" s="1"/>
  <c r="K43" i="2"/>
  <c r="K42" i="2" s="1"/>
  <c r="K41" i="2" s="1"/>
  <c r="J43" i="2"/>
  <c r="J42" i="2" s="1"/>
  <c r="J41" i="2" s="1"/>
  <c r="I43" i="2"/>
  <c r="I42" i="2"/>
  <c r="I41" i="2"/>
  <c r="L39" i="2"/>
  <c r="K39" i="2"/>
  <c r="J39" i="2"/>
  <c r="I39" i="2"/>
  <c r="L38" i="2"/>
  <c r="K38" i="2"/>
  <c r="K37" i="2" s="1"/>
  <c r="J38" i="2"/>
  <c r="J37" i="2" s="1"/>
  <c r="I38" i="2"/>
  <c r="I37" i="2" s="1"/>
  <c r="L37" i="2"/>
  <c r="L34" i="2"/>
  <c r="L33" i="2" s="1"/>
  <c r="K34" i="2"/>
  <c r="K33" i="2" s="1"/>
  <c r="J34" i="2"/>
  <c r="J33" i="2" s="1"/>
  <c r="I34" i="2"/>
  <c r="I33" i="2" s="1"/>
  <c r="L32" i="2"/>
  <c r="L31" i="2" s="1"/>
  <c r="K32" i="2"/>
  <c r="K31" i="2" s="1"/>
  <c r="J32" i="2"/>
  <c r="J31" i="2" s="1"/>
  <c r="I32" i="2"/>
  <c r="I31" i="2" s="1"/>
  <c r="I286" i="5" l="1"/>
  <c r="L30" i="5"/>
  <c r="L175" i="5"/>
  <c r="I174" i="5"/>
  <c r="L287" i="5"/>
  <c r="L286" i="5" s="1"/>
  <c r="K175" i="5"/>
  <c r="K157" i="5"/>
  <c r="I93" i="5"/>
  <c r="I30" i="5" s="1"/>
  <c r="I344" i="5" s="1"/>
  <c r="K93" i="5"/>
  <c r="J31" i="5"/>
  <c r="J257" i="5"/>
  <c r="J226" i="5" s="1"/>
  <c r="J174" i="5" s="1"/>
  <c r="J157" i="5"/>
  <c r="J93" i="5"/>
  <c r="J65" i="5"/>
  <c r="J64" i="5" s="1"/>
  <c r="I162" i="5"/>
  <c r="I157" i="5"/>
  <c r="K31" i="5"/>
  <c r="K257" i="5"/>
  <c r="K226" i="5" s="1"/>
  <c r="K65" i="5"/>
  <c r="K64" i="5" s="1"/>
  <c r="J162" i="5"/>
  <c r="L175" i="4"/>
  <c r="I286" i="4"/>
  <c r="L30" i="4"/>
  <c r="I174" i="4"/>
  <c r="L287" i="4"/>
  <c r="L286" i="4" s="1"/>
  <c r="I30" i="4"/>
  <c r="I344" i="4" s="1"/>
  <c r="K175" i="4"/>
  <c r="K157" i="4"/>
  <c r="J93" i="4"/>
  <c r="K257" i="4"/>
  <c r="K226" i="4" s="1"/>
  <c r="I157" i="4"/>
  <c r="J31" i="4"/>
  <c r="J65" i="4"/>
  <c r="J64" i="4" s="1"/>
  <c r="I162" i="4"/>
  <c r="I93" i="4"/>
  <c r="J257" i="4"/>
  <c r="J226" i="4" s="1"/>
  <c r="J174" i="4" s="1"/>
  <c r="K31" i="4"/>
  <c r="K93" i="4"/>
  <c r="K65" i="4"/>
  <c r="K64" i="4" s="1"/>
  <c r="J162" i="4"/>
  <c r="J157" i="4" s="1"/>
  <c r="L287" i="3"/>
  <c r="L286" i="3" s="1"/>
  <c r="K175" i="3"/>
  <c r="L175" i="3"/>
  <c r="L174" i="3" s="1"/>
  <c r="L30" i="3"/>
  <c r="L344" i="3" s="1"/>
  <c r="I287" i="3"/>
  <c r="I286" i="3" s="1"/>
  <c r="I174" i="3" s="1"/>
  <c r="J257" i="3"/>
  <c r="J226" i="3" s="1"/>
  <c r="J174" i="3" s="1"/>
  <c r="I157" i="3"/>
  <c r="J287" i="3"/>
  <c r="J286" i="3" s="1"/>
  <c r="J157" i="3"/>
  <c r="K257" i="3"/>
  <c r="K226" i="3" s="1"/>
  <c r="J65" i="3"/>
  <c r="J64" i="3" s="1"/>
  <c r="I162" i="3"/>
  <c r="K157" i="3"/>
  <c r="J31" i="3"/>
  <c r="I93" i="3"/>
  <c r="I30" i="3" s="1"/>
  <c r="I344" i="3" s="1"/>
  <c r="K31" i="3"/>
  <c r="J93" i="3"/>
  <c r="K93" i="3"/>
  <c r="K65" i="3"/>
  <c r="K64" i="3" s="1"/>
  <c r="J162" i="3"/>
  <c r="J175" i="2"/>
  <c r="K175" i="2"/>
  <c r="L175" i="2"/>
  <c r="J226" i="2"/>
  <c r="L287" i="2"/>
  <c r="L286" i="2" s="1"/>
  <c r="I64" i="2"/>
  <c r="I30" i="2" s="1"/>
  <c r="I344" i="2" s="1"/>
  <c r="J132" i="2"/>
  <c r="J30" i="2" s="1"/>
  <c r="J109" i="2"/>
  <c r="L132" i="2"/>
  <c r="I132" i="2"/>
  <c r="K109" i="2"/>
  <c r="J157" i="2"/>
  <c r="L93" i="2"/>
  <c r="L157" i="2"/>
  <c r="L109" i="2"/>
  <c r="L30" i="2" s="1"/>
  <c r="K162" i="2"/>
  <c r="K157" i="2" s="1"/>
  <c r="I109" i="2"/>
  <c r="I287" i="2"/>
  <c r="I286" i="2" s="1"/>
  <c r="I174" i="2" s="1"/>
  <c r="J287" i="2"/>
  <c r="J286" i="2" s="1"/>
  <c r="K287" i="2"/>
  <c r="K286" i="2" s="1"/>
  <c r="J257" i="2"/>
  <c r="K65" i="2"/>
  <c r="K64" i="2" s="1"/>
  <c r="J162" i="2"/>
  <c r="I34" i="1"/>
  <c r="I33" i="1"/>
  <c r="I32" i="1"/>
  <c r="J34" i="1"/>
  <c r="J33" i="1"/>
  <c r="J32" i="1"/>
  <c r="J31" i="1" s="1"/>
  <c r="K34" i="1"/>
  <c r="K33" i="1" s="1"/>
  <c r="K32" i="1" s="1"/>
  <c r="K31" i="1" s="1"/>
  <c r="L34" i="1"/>
  <c r="L33" i="1" s="1"/>
  <c r="L32" i="1" s="1"/>
  <c r="L31" i="1" s="1"/>
  <c r="K38" i="1"/>
  <c r="K37" i="1"/>
  <c r="I39" i="1"/>
  <c r="I38" i="1"/>
  <c r="I37" i="1" s="1"/>
  <c r="I31" i="1" s="1"/>
  <c r="J39" i="1"/>
  <c r="J38" i="1"/>
  <c r="J37" i="1"/>
  <c r="K39" i="1"/>
  <c r="L39" i="1"/>
  <c r="L38" i="1" s="1"/>
  <c r="L37" i="1" s="1"/>
  <c r="I44" i="1"/>
  <c r="I43" i="1"/>
  <c r="I42" i="1"/>
  <c r="I41" i="1"/>
  <c r="J44" i="1"/>
  <c r="J43" i="1"/>
  <c r="J42" i="1" s="1"/>
  <c r="J41" i="1" s="1"/>
  <c r="K44" i="1"/>
  <c r="K43" i="1"/>
  <c r="K42" i="1" s="1"/>
  <c r="K41" i="1" s="1"/>
  <c r="L44" i="1"/>
  <c r="L43" i="1"/>
  <c r="L42" i="1"/>
  <c r="L41" i="1" s="1"/>
  <c r="I67" i="1"/>
  <c r="I66" i="1"/>
  <c r="J67" i="1"/>
  <c r="J66" i="1"/>
  <c r="J65" i="1" s="1"/>
  <c r="J64" i="1" s="1"/>
  <c r="K67" i="1"/>
  <c r="K66" i="1"/>
  <c r="K65" i="1" s="1"/>
  <c r="K64" i="1" s="1"/>
  <c r="L67" i="1"/>
  <c r="L66" i="1" s="1"/>
  <c r="I72" i="1"/>
  <c r="I71" i="1"/>
  <c r="J72" i="1"/>
  <c r="J71" i="1" s="1"/>
  <c r="K72" i="1"/>
  <c r="K71" i="1"/>
  <c r="L72" i="1"/>
  <c r="L71" i="1"/>
  <c r="I77" i="1"/>
  <c r="I76" i="1"/>
  <c r="I65" i="1" s="1"/>
  <c r="I64" i="1" s="1"/>
  <c r="J77" i="1"/>
  <c r="J76" i="1"/>
  <c r="K77" i="1"/>
  <c r="K76" i="1"/>
  <c r="L77" i="1"/>
  <c r="L76" i="1" s="1"/>
  <c r="I83" i="1"/>
  <c r="I82" i="1"/>
  <c r="I81" i="1"/>
  <c r="J83" i="1"/>
  <c r="J82" i="1"/>
  <c r="J81" i="1"/>
  <c r="K83" i="1"/>
  <c r="K82" i="1"/>
  <c r="K81" i="1"/>
  <c r="L83" i="1"/>
  <c r="L82" i="1" s="1"/>
  <c r="L81" i="1" s="1"/>
  <c r="I88" i="1"/>
  <c r="I87" i="1"/>
  <c r="I86" i="1" s="1"/>
  <c r="I85" i="1" s="1"/>
  <c r="J88" i="1"/>
  <c r="J87" i="1"/>
  <c r="J86" i="1"/>
  <c r="J85" i="1" s="1"/>
  <c r="K88" i="1"/>
  <c r="K87" i="1"/>
  <c r="K86" i="1"/>
  <c r="K85" i="1"/>
  <c r="L88" i="1"/>
  <c r="L87" i="1"/>
  <c r="L86" i="1" s="1"/>
  <c r="L85" i="1" s="1"/>
  <c r="I96" i="1"/>
  <c r="I95" i="1"/>
  <c r="I94" i="1" s="1"/>
  <c r="J96" i="1"/>
  <c r="J95" i="1" s="1"/>
  <c r="J94" i="1" s="1"/>
  <c r="K96" i="1"/>
  <c r="K95" i="1" s="1"/>
  <c r="K94" i="1" s="1"/>
  <c r="L96" i="1"/>
  <c r="L95" i="1"/>
  <c r="L94" i="1"/>
  <c r="I101" i="1"/>
  <c r="I100" i="1"/>
  <c r="I99" i="1" s="1"/>
  <c r="J101" i="1"/>
  <c r="J100" i="1" s="1"/>
  <c r="J99" i="1" s="1"/>
  <c r="K101" i="1"/>
  <c r="K100" i="1" s="1"/>
  <c r="K99" i="1" s="1"/>
  <c r="L101" i="1"/>
  <c r="L100" i="1"/>
  <c r="L99" i="1" s="1"/>
  <c r="I106" i="1"/>
  <c r="I105" i="1"/>
  <c r="I104" i="1"/>
  <c r="J106" i="1"/>
  <c r="J105" i="1"/>
  <c r="J104" i="1"/>
  <c r="K106" i="1"/>
  <c r="K105" i="1"/>
  <c r="K104" i="1" s="1"/>
  <c r="L106" i="1"/>
  <c r="L105" i="1" s="1"/>
  <c r="L104" i="1" s="1"/>
  <c r="I112" i="1"/>
  <c r="I111" i="1"/>
  <c r="I110" i="1"/>
  <c r="J112" i="1"/>
  <c r="J111" i="1"/>
  <c r="J110" i="1"/>
  <c r="K112" i="1"/>
  <c r="K111" i="1"/>
  <c r="K110" i="1"/>
  <c r="L112" i="1"/>
  <c r="L111" i="1" s="1"/>
  <c r="L110" i="1" s="1"/>
  <c r="I117" i="1"/>
  <c r="I116" i="1"/>
  <c r="I115" i="1" s="1"/>
  <c r="J117" i="1"/>
  <c r="J116" i="1" s="1"/>
  <c r="J115" i="1" s="1"/>
  <c r="K117" i="1"/>
  <c r="K116" i="1" s="1"/>
  <c r="K115" i="1" s="1"/>
  <c r="L117" i="1"/>
  <c r="L116" i="1"/>
  <c r="L115" i="1"/>
  <c r="I121" i="1"/>
  <c r="I120" i="1"/>
  <c r="I119" i="1" s="1"/>
  <c r="J121" i="1"/>
  <c r="J120" i="1" s="1"/>
  <c r="J119" i="1" s="1"/>
  <c r="K121" i="1"/>
  <c r="K120" i="1" s="1"/>
  <c r="K119" i="1" s="1"/>
  <c r="L121" i="1"/>
  <c r="L120" i="1"/>
  <c r="L119" i="1" s="1"/>
  <c r="I125" i="1"/>
  <c r="I124" i="1"/>
  <c r="I123" i="1"/>
  <c r="J125" i="1"/>
  <c r="J124" i="1"/>
  <c r="J123" i="1"/>
  <c r="K125" i="1"/>
  <c r="K124" i="1"/>
  <c r="K123" i="1" s="1"/>
  <c r="L125" i="1"/>
  <c r="L124" i="1" s="1"/>
  <c r="L123" i="1" s="1"/>
  <c r="I129" i="1"/>
  <c r="I128" i="1"/>
  <c r="I127" i="1"/>
  <c r="J129" i="1"/>
  <c r="J128" i="1"/>
  <c r="J127" i="1"/>
  <c r="K129" i="1"/>
  <c r="K128" i="1"/>
  <c r="K127" i="1"/>
  <c r="L129" i="1"/>
  <c r="L128" i="1" s="1"/>
  <c r="L127" i="1" s="1"/>
  <c r="I135" i="1"/>
  <c r="I134" i="1"/>
  <c r="I133" i="1" s="1"/>
  <c r="J135" i="1"/>
  <c r="J134" i="1" s="1"/>
  <c r="J133" i="1" s="1"/>
  <c r="K135" i="1"/>
  <c r="K134" i="1" s="1"/>
  <c r="K133" i="1" s="1"/>
  <c r="L135" i="1"/>
  <c r="L134" i="1"/>
  <c r="L133" i="1"/>
  <c r="L132" i="1" s="1"/>
  <c r="I140" i="1"/>
  <c r="I139" i="1"/>
  <c r="I138" i="1" s="1"/>
  <c r="J140" i="1"/>
  <c r="J139" i="1" s="1"/>
  <c r="J138" i="1" s="1"/>
  <c r="K140" i="1"/>
  <c r="K139" i="1" s="1"/>
  <c r="K138" i="1" s="1"/>
  <c r="L140" i="1"/>
  <c r="L139" i="1"/>
  <c r="L138" i="1" s="1"/>
  <c r="I145" i="1"/>
  <c r="I144" i="1"/>
  <c r="I143" i="1"/>
  <c r="J145" i="1"/>
  <c r="J144" i="1"/>
  <c r="J143" i="1"/>
  <c r="K145" i="1"/>
  <c r="K144" i="1"/>
  <c r="K143" i="1" s="1"/>
  <c r="L145" i="1"/>
  <c r="L144" i="1" s="1"/>
  <c r="L143" i="1" s="1"/>
  <c r="I151" i="1"/>
  <c r="I150" i="1"/>
  <c r="J151" i="1"/>
  <c r="J150" i="1" s="1"/>
  <c r="J149" i="1" s="1"/>
  <c r="J148" i="1" s="1"/>
  <c r="K151" i="1"/>
  <c r="K150" i="1"/>
  <c r="L151" i="1"/>
  <c r="L150" i="1"/>
  <c r="I155" i="1"/>
  <c r="I154" i="1"/>
  <c r="I149" i="1" s="1"/>
  <c r="I148" i="1" s="1"/>
  <c r="J155" i="1"/>
  <c r="J154" i="1"/>
  <c r="K155" i="1"/>
  <c r="K154" i="1"/>
  <c r="L155" i="1"/>
  <c r="L154" i="1" s="1"/>
  <c r="I160" i="1"/>
  <c r="I159" i="1" s="1"/>
  <c r="I158" i="1" s="1"/>
  <c r="I157" i="1" s="1"/>
  <c r="J160" i="1"/>
  <c r="J159" i="1"/>
  <c r="J158" i="1"/>
  <c r="K160" i="1"/>
  <c r="K159" i="1"/>
  <c r="K158" i="1" s="1"/>
  <c r="K157" i="1" s="1"/>
  <c r="L160" i="1"/>
  <c r="L159" i="1" s="1"/>
  <c r="L158" i="1" s="1"/>
  <c r="I164" i="1"/>
  <c r="I163" i="1" s="1"/>
  <c r="I162" i="1" s="1"/>
  <c r="J164" i="1"/>
  <c r="J163" i="1"/>
  <c r="K164" i="1"/>
  <c r="K163" i="1"/>
  <c r="L164" i="1"/>
  <c r="L163" i="1"/>
  <c r="L162" i="1" s="1"/>
  <c r="L168" i="1"/>
  <c r="I169" i="1"/>
  <c r="I168" i="1"/>
  <c r="J169" i="1"/>
  <c r="J168" i="1"/>
  <c r="K169" i="1"/>
  <c r="K168" i="1"/>
  <c r="L169" i="1"/>
  <c r="I178" i="1"/>
  <c r="I177" i="1" s="1"/>
  <c r="I176" i="1" s="1"/>
  <c r="J178" i="1"/>
  <c r="J177" i="1"/>
  <c r="K178" i="1"/>
  <c r="K177" i="1"/>
  <c r="L178" i="1"/>
  <c r="L177" i="1"/>
  <c r="I181" i="1"/>
  <c r="I180" i="1"/>
  <c r="J181" i="1"/>
  <c r="J180" i="1" s="1"/>
  <c r="K181" i="1"/>
  <c r="K180" i="1" s="1"/>
  <c r="K176" i="1" s="1"/>
  <c r="L181" i="1"/>
  <c r="L180" i="1" s="1"/>
  <c r="I186" i="1"/>
  <c r="I185" i="1"/>
  <c r="J186" i="1"/>
  <c r="J185" i="1" s="1"/>
  <c r="K186" i="1"/>
  <c r="K185" i="1"/>
  <c r="L186" i="1"/>
  <c r="L185" i="1"/>
  <c r="I190" i="1"/>
  <c r="I189" i="1"/>
  <c r="J190" i="1"/>
  <c r="J189" i="1"/>
  <c r="K190" i="1"/>
  <c r="K189" i="1"/>
  <c r="L190" i="1"/>
  <c r="L189" i="1"/>
  <c r="I195" i="1"/>
  <c r="I194" i="1"/>
  <c r="J195" i="1"/>
  <c r="J194" i="1" s="1"/>
  <c r="K195" i="1"/>
  <c r="K194" i="1"/>
  <c r="L195" i="1"/>
  <c r="L194" i="1"/>
  <c r="I199" i="1"/>
  <c r="I198" i="1"/>
  <c r="I197" i="1" s="1"/>
  <c r="J199" i="1"/>
  <c r="J198" i="1" s="1"/>
  <c r="J197" i="1" s="1"/>
  <c r="K199" i="1"/>
  <c r="K198" i="1" s="1"/>
  <c r="K197" i="1" s="1"/>
  <c r="L199" i="1"/>
  <c r="L198" i="1"/>
  <c r="L197" i="1" s="1"/>
  <c r="I207" i="1"/>
  <c r="I206" i="1"/>
  <c r="I205" i="1" s="1"/>
  <c r="J207" i="1"/>
  <c r="J206" i="1"/>
  <c r="J205" i="1"/>
  <c r="K207" i="1"/>
  <c r="K206" i="1" s="1"/>
  <c r="K205" i="1" s="1"/>
  <c r="L207" i="1"/>
  <c r="L206" i="1"/>
  <c r="I211" i="1"/>
  <c r="I210" i="1"/>
  <c r="J211" i="1"/>
  <c r="J210" i="1"/>
  <c r="K211" i="1"/>
  <c r="K210" i="1"/>
  <c r="L211" i="1"/>
  <c r="L210" i="1"/>
  <c r="I218" i="1"/>
  <c r="I217" i="1"/>
  <c r="I216" i="1"/>
  <c r="J218" i="1"/>
  <c r="J217" i="1"/>
  <c r="J216" i="1" s="1"/>
  <c r="K218" i="1"/>
  <c r="K217" i="1" s="1"/>
  <c r="K216" i="1" s="1"/>
  <c r="L218" i="1"/>
  <c r="L217" i="1"/>
  <c r="L216" i="1"/>
  <c r="I222" i="1"/>
  <c r="I221" i="1"/>
  <c r="I220" i="1"/>
  <c r="J222" i="1"/>
  <c r="J221" i="1"/>
  <c r="J220" i="1" s="1"/>
  <c r="K222" i="1"/>
  <c r="K221" i="1" s="1"/>
  <c r="K220" i="1" s="1"/>
  <c r="L222" i="1"/>
  <c r="L221" i="1" s="1"/>
  <c r="L220" i="1" s="1"/>
  <c r="I229" i="1"/>
  <c r="I228" i="1"/>
  <c r="J229" i="1"/>
  <c r="J228" i="1" s="1"/>
  <c r="K229" i="1"/>
  <c r="K228" i="1"/>
  <c r="L229" i="1"/>
  <c r="L228" i="1" s="1"/>
  <c r="I235" i="1"/>
  <c r="I234" i="1"/>
  <c r="J235" i="1"/>
  <c r="J234" i="1" s="1"/>
  <c r="K235" i="1"/>
  <c r="K234" i="1" s="1"/>
  <c r="L235" i="1"/>
  <c r="L234" i="1" s="1"/>
  <c r="I239" i="1"/>
  <c r="I238" i="1" s="1"/>
  <c r="J239" i="1"/>
  <c r="J238" i="1"/>
  <c r="K239" i="1"/>
  <c r="K238" i="1"/>
  <c r="L239" i="1"/>
  <c r="L238" i="1"/>
  <c r="I243" i="1"/>
  <c r="I242" i="1"/>
  <c r="J243" i="1"/>
  <c r="J242" i="1" s="1"/>
  <c r="K243" i="1"/>
  <c r="K242" i="1" s="1"/>
  <c r="L243" i="1"/>
  <c r="L242" i="1" s="1"/>
  <c r="I248" i="1"/>
  <c r="I246" i="1" s="1"/>
  <c r="J248" i="1"/>
  <c r="J246" i="1"/>
  <c r="K248" i="1"/>
  <c r="K246" i="1"/>
  <c r="L248" i="1"/>
  <c r="L246" i="1"/>
  <c r="I251" i="1"/>
  <c r="I250" i="1"/>
  <c r="J251" i="1"/>
  <c r="J250" i="1" s="1"/>
  <c r="K251" i="1"/>
  <c r="K250" i="1" s="1"/>
  <c r="L251" i="1"/>
  <c r="L250" i="1" s="1"/>
  <c r="I254" i="1"/>
  <c r="I253" i="1" s="1"/>
  <c r="J254" i="1"/>
  <c r="J253" i="1"/>
  <c r="K254" i="1"/>
  <c r="K253" i="1"/>
  <c r="L254" i="1"/>
  <c r="L253" i="1"/>
  <c r="L258" i="1"/>
  <c r="I259" i="1"/>
  <c r="I258" i="1"/>
  <c r="J259" i="1"/>
  <c r="J258" i="1"/>
  <c r="K259" i="1"/>
  <c r="K258" i="1"/>
  <c r="L259" i="1"/>
  <c r="I265" i="1"/>
  <c r="I264" i="1" s="1"/>
  <c r="J265" i="1"/>
  <c r="J264" i="1"/>
  <c r="K265" i="1"/>
  <c r="K264" i="1"/>
  <c r="L265" i="1"/>
  <c r="L264" i="1"/>
  <c r="I269" i="1"/>
  <c r="I268" i="1"/>
  <c r="J269" i="1"/>
  <c r="J268" i="1" s="1"/>
  <c r="K269" i="1"/>
  <c r="K268" i="1" s="1"/>
  <c r="L269" i="1"/>
  <c r="L268" i="1" s="1"/>
  <c r="I273" i="1"/>
  <c r="I272" i="1" s="1"/>
  <c r="J273" i="1"/>
  <c r="J272" i="1"/>
  <c r="K273" i="1"/>
  <c r="K272" i="1"/>
  <c r="L273" i="1"/>
  <c r="L272" i="1"/>
  <c r="I277" i="1"/>
  <c r="I276" i="1"/>
  <c r="J277" i="1"/>
  <c r="J276" i="1" s="1"/>
  <c r="K277" i="1"/>
  <c r="K276" i="1" s="1"/>
  <c r="L277" i="1"/>
  <c r="L276" i="1" s="1"/>
  <c r="I280" i="1"/>
  <c r="I279" i="1"/>
  <c r="J280" i="1"/>
  <c r="J279" i="1"/>
  <c r="K280" i="1"/>
  <c r="K279" i="1"/>
  <c r="L280" i="1"/>
  <c r="L279" i="1"/>
  <c r="I283" i="1"/>
  <c r="I282" i="1"/>
  <c r="J283" i="1"/>
  <c r="J282" i="1" s="1"/>
  <c r="K283" i="1"/>
  <c r="K282" i="1" s="1"/>
  <c r="L283" i="1"/>
  <c r="L282" i="1" s="1"/>
  <c r="I290" i="1"/>
  <c r="I289" i="1"/>
  <c r="J290" i="1"/>
  <c r="J289" i="1"/>
  <c r="K290" i="1"/>
  <c r="K289" i="1"/>
  <c r="K287" i="1" s="1"/>
  <c r="L290" i="1"/>
  <c r="L289" i="1"/>
  <c r="L287" i="1"/>
  <c r="I295" i="1"/>
  <c r="I294" i="1"/>
  <c r="I287" i="1" s="1"/>
  <c r="I286" i="1" s="1"/>
  <c r="J295" i="1"/>
  <c r="J294" i="1"/>
  <c r="K295" i="1"/>
  <c r="K294" i="1"/>
  <c r="L295" i="1"/>
  <c r="L294" i="1"/>
  <c r="I299" i="1"/>
  <c r="I298" i="1"/>
  <c r="J299" i="1"/>
  <c r="J298" i="1" s="1"/>
  <c r="K299" i="1"/>
  <c r="K298" i="1"/>
  <c r="L299" i="1"/>
  <c r="L298" i="1"/>
  <c r="I303" i="1"/>
  <c r="I302" i="1"/>
  <c r="J303" i="1"/>
  <c r="J302" i="1"/>
  <c r="K303" i="1"/>
  <c r="K302" i="1"/>
  <c r="L303" i="1"/>
  <c r="L302" i="1"/>
  <c r="I307" i="1"/>
  <c r="I306" i="1"/>
  <c r="J307" i="1"/>
  <c r="J306" i="1" s="1"/>
  <c r="K307" i="1"/>
  <c r="K306" i="1"/>
  <c r="L307" i="1"/>
  <c r="L306" i="1"/>
  <c r="I310" i="1"/>
  <c r="I309" i="1"/>
  <c r="J310" i="1"/>
  <c r="J309" i="1"/>
  <c r="K310" i="1"/>
  <c r="K309" i="1"/>
  <c r="L310" i="1"/>
  <c r="L309" i="1"/>
  <c r="I313" i="1"/>
  <c r="I312" i="1"/>
  <c r="J313" i="1"/>
  <c r="J312" i="1" s="1"/>
  <c r="K313" i="1"/>
  <c r="K312" i="1"/>
  <c r="L313" i="1"/>
  <c r="L312" i="1"/>
  <c r="I318" i="1"/>
  <c r="I317" i="1"/>
  <c r="I316" i="1" s="1"/>
  <c r="J318" i="1"/>
  <c r="J317" i="1"/>
  <c r="K318" i="1"/>
  <c r="K317" i="1"/>
  <c r="L318" i="1"/>
  <c r="L317" i="1"/>
  <c r="I323" i="1"/>
  <c r="I322" i="1"/>
  <c r="J323" i="1"/>
  <c r="J322" i="1" s="1"/>
  <c r="K323" i="1"/>
  <c r="K322" i="1"/>
  <c r="L323" i="1"/>
  <c r="L322" i="1"/>
  <c r="I327" i="1"/>
  <c r="I326" i="1"/>
  <c r="J327" i="1"/>
  <c r="J326" i="1"/>
  <c r="K327" i="1"/>
  <c r="K326" i="1"/>
  <c r="L327" i="1"/>
  <c r="L326" i="1" s="1"/>
  <c r="I332" i="1"/>
  <c r="I331" i="1"/>
  <c r="J332" i="1"/>
  <c r="J331" i="1"/>
  <c r="K332" i="1"/>
  <c r="K331" i="1" s="1"/>
  <c r="L332" i="1"/>
  <c r="L331" i="1"/>
  <c r="I336" i="1"/>
  <c r="I335" i="1"/>
  <c r="J336" i="1"/>
  <c r="J335" i="1"/>
  <c r="K336" i="1"/>
  <c r="K335" i="1"/>
  <c r="L336" i="1"/>
  <c r="L335" i="1" s="1"/>
  <c r="I339" i="1"/>
  <c r="I338" i="1"/>
  <c r="J339" i="1"/>
  <c r="J338" i="1" s="1"/>
  <c r="K339" i="1"/>
  <c r="K338" i="1"/>
  <c r="L339" i="1"/>
  <c r="L338" i="1"/>
  <c r="I342" i="1"/>
  <c r="I341" i="1"/>
  <c r="J342" i="1"/>
  <c r="J341" i="1"/>
  <c r="K342" i="1"/>
  <c r="K341" i="1"/>
  <c r="L342" i="1"/>
  <c r="L341" i="1" s="1"/>
  <c r="J162" i="1"/>
  <c r="J157" i="1"/>
  <c r="K162" i="1"/>
  <c r="L205" i="1"/>
  <c r="K149" i="1"/>
  <c r="K148" i="1"/>
  <c r="K174" i="5" l="1"/>
  <c r="L174" i="5"/>
  <c r="K30" i="5"/>
  <c r="K344" i="5" s="1"/>
  <c r="L344" i="5"/>
  <c r="J30" i="5"/>
  <c r="J344" i="5" s="1"/>
  <c r="K174" i="4"/>
  <c r="J30" i="4"/>
  <c r="J344" i="4" s="1"/>
  <c r="K30" i="4"/>
  <c r="K344" i="4" s="1"/>
  <c r="L174" i="4"/>
  <c r="L344" i="4" s="1"/>
  <c r="K30" i="3"/>
  <c r="J30" i="3"/>
  <c r="J344" i="3" s="1"/>
  <c r="K174" i="3"/>
  <c r="K30" i="2"/>
  <c r="K344" i="2" s="1"/>
  <c r="L174" i="2"/>
  <c r="L344" i="2" s="1"/>
  <c r="K174" i="2"/>
  <c r="J174" i="2"/>
  <c r="J344" i="2" s="1"/>
  <c r="J227" i="1"/>
  <c r="K175" i="1"/>
  <c r="I227" i="1"/>
  <c r="K132" i="1"/>
  <c r="K93" i="1"/>
  <c r="J257" i="1"/>
  <c r="K316" i="1"/>
  <c r="K286" i="1" s="1"/>
  <c r="J316" i="1"/>
  <c r="J109" i="1"/>
  <c r="L176" i="1"/>
  <c r="L175" i="1" s="1"/>
  <c r="L109" i="1"/>
  <c r="L227" i="1"/>
  <c r="L226" i="1" s="1"/>
  <c r="J132" i="1"/>
  <c r="J93" i="1"/>
  <c r="J30" i="1" s="1"/>
  <c r="I132" i="1"/>
  <c r="K257" i="1"/>
  <c r="I257" i="1"/>
  <c r="K109" i="1"/>
  <c r="K30" i="1" s="1"/>
  <c r="L316" i="1"/>
  <c r="L286" i="1" s="1"/>
  <c r="J287" i="1"/>
  <c r="J286" i="1" s="1"/>
  <c r="L257" i="1"/>
  <c r="J176" i="1"/>
  <c r="J175" i="1" s="1"/>
  <c r="L149" i="1"/>
  <c r="L148" i="1" s="1"/>
  <c r="L93" i="1"/>
  <c r="L65" i="1"/>
  <c r="L64" i="1" s="1"/>
  <c r="L30" i="1" s="1"/>
  <c r="I109" i="1"/>
  <c r="I30" i="1" s="1"/>
  <c r="K227" i="1"/>
  <c r="I93" i="1"/>
  <c r="I175" i="1"/>
  <c r="L157" i="1"/>
  <c r="K344" i="3" l="1"/>
  <c r="L174" i="1"/>
  <c r="L344" i="1" s="1"/>
  <c r="I226" i="1"/>
  <c r="I174" i="1" s="1"/>
  <c r="I344" i="1" s="1"/>
  <c r="K226" i="1"/>
  <c r="K174" i="1" s="1"/>
  <c r="K344" i="1" s="1"/>
  <c r="J226" i="1"/>
  <c r="J174" i="1" s="1"/>
  <c r="J344" i="1" s="1"/>
</calcChain>
</file>

<file path=xl/sharedStrings.xml><?xml version="1.0" encoding="utf-8"?>
<sst xmlns="http://schemas.openxmlformats.org/spreadsheetml/2006/main" count="1990" uniqueCount="352">
  <si>
    <t>Forma Nr. 2 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</si>
  <si>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</si>
  <si>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</si>
  <si>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</si>
  <si>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</si>
  <si>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2014 m. lapkričio 28 d. įsak. Nr. 1K- 407 redakcija)</t>
  </si>
  <si>
    <t>Joniškio kultūros centras 190574241 Žemaičių g. 14, Joniškis</t>
  </si>
  <si>
    <t>(įstaigos pavadinimas, kodas Juridinių asmenų registre, adresas)</t>
  </si>
  <si>
    <t>BIUDŽETO IŠLAIDŲ SĄMATOS VYKDYMO</t>
  </si>
  <si>
    <t xml:space="preserve"> </t>
  </si>
  <si>
    <t>mėnesinė</t>
  </si>
  <si>
    <t>(metinė, ketvirtinė)</t>
  </si>
  <si>
    <t>ATASKAITA</t>
  </si>
  <si>
    <t>(data)</t>
  </si>
  <si>
    <t>programos pavadinimas</t>
  </si>
  <si>
    <t>Kodas</t>
  </si>
  <si>
    <t xml:space="preserve">                    Ministerijos / Savivaldybės</t>
  </si>
  <si>
    <t>Departamento</t>
  </si>
  <si>
    <t>Įstaigos</t>
  </si>
  <si>
    <t>190574241</t>
  </si>
  <si>
    <t>Programos</t>
  </si>
  <si>
    <t>Finansavimo šaltinio</t>
  </si>
  <si>
    <t>5SB</t>
  </si>
  <si>
    <t>Valstybės funkcijos</t>
  </si>
  <si>
    <t>08.02.01.08.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</si>
  <si>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</si>
  <si>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</si>
  <si>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</si>
  <si>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</si>
  <si>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</si>
  <si>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</si>
  <si>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</si>
  <si>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</si>
  <si>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</si>
  <si>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</si>
  <si>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</si>
  <si>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</si>
  <si>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</si>
  <si>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</si>
  <si>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</si>
  <si>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</t>
  </si>
  <si>
    <t xml:space="preserve">Darbo užmokestis pinigais </t>
  </si>
  <si>
    <t>Pajamos natūra</t>
  </si>
  <si>
    <t xml:space="preserve">Socialinio draudimo įmokos </t>
  </si>
  <si>
    <t>Prekių ir paslaugų naudojimas</t>
  </si>
  <si>
    <t xml:space="preserve">Mityba </t>
  </si>
  <si>
    <t xml:space="preserve">Medikamentai (ir darbuotojų sveikatos tikrinimas) </t>
  </si>
  <si>
    <t>Ryšių paslaugos</t>
  </si>
  <si>
    <t>Transporto išlaikymas</t>
  </si>
  <si>
    <t xml:space="preserve">Apranga ir patalynė </t>
  </si>
  <si>
    <t xml:space="preserve">Spaudiniai </t>
  </si>
  <si>
    <t>Ginklai ir karinė įranga</t>
  </si>
  <si>
    <t>Kitos prekės</t>
  </si>
  <si>
    <t>Komandiruotės (transporto, apgyvendinimo, ryšio ir kitos komandiruotės išlaidos)</t>
  </si>
  <si>
    <t xml:space="preserve">Miestų ir gyvenviečių viešasis ūkis </t>
  </si>
  <si>
    <t>Ilgalaikio materialiojo ir nematerialiojo turto nuoma</t>
  </si>
  <si>
    <t xml:space="preserve">Ilgalaikio materialiojo turto einamasis remontas </t>
  </si>
  <si>
    <t>Kvalifikacijos kėlimas</t>
  </si>
  <si>
    <t xml:space="preserve">Apmokėjimas samdomiems ekspertams, konsultantams ir komisinių išlaidos </t>
  </si>
  <si>
    <t xml:space="preserve"> Turto vertinimo paslaugų apmokėjimas   </t>
  </si>
  <si>
    <t>Veiklos nuoma</t>
  </si>
  <si>
    <t>Komunalinės paslaugos</t>
  </si>
  <si>
    <t>Kitos paslaugos</t>
  </si>
  <si>
    <t>Turto išlaidos</t>
  </si>
  <si>
    <t xml:space="preserve">Palūkanos </t>
  </si>
  <si>
    <t>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</si>
  <si>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</si>
  <si>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</si>
  <si>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</si>
  <si>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Rezidentams, kitiems nei valdžios sektorius (tik už tiesioginę skolą) </t>
  </si>
  <si>
    <t xml:space="preserve">Kitiems valdymo lygiams </t>
  </si>
  <si>
    <t>Valstybės biudžetui</t>
  </si>
  <si>
    <t>Savivaldybių biudžetams</t>
  </si>
  <si>
    <t>Nebiudžetiniams fondams</t>
  </si>
  <si>
    <t xml:space="preserve">Nuoma </t>
  </si>
  <si>
    <t xml:space="preserve">Nuoma už žemę, žemės gelmių išteklius ir kitą atsirandantį gamtoje turtą 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</si>
  <si>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</si>
  <si>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</si>
  <si>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</si>
  <si>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</si>
  <si>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</si>
  <si>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</si>
  <si>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</si>
  <si>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Einamiesiems tikslams</t>
  </si>
  <si>
    <t>Kapitalui formuoti</t>
  </si>
  <si>
    <t xml:space="preserve">Dotacijos tarptautinėms organizacijoms </t>
  </si>
  <si>
    <t>Dotacijos kitiems valdymo lygiams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</si>
  <si>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</si>
  <si>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</si>
  <si>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</si>
  <si>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</si>
  <si>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PVM nuosavi ištekliai </t>
  </si>
  <si>
    <t xml:space="preserve">Bendrųjų nacionalinių pajamų nuosavi ištekliai </t>
  </si>
  <si>
    <t>Biudžeto disbalansų korekcija Jungtinės Karalystės naudai</t>
  </si>
  <si>
    <t xml:space="preserve">Su nuosavais ištekliais susijusios baudos ir delspinigiai 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</si>
  <si>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</si>
  <si>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</si>
  <si>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</si>
  <si>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</si>
  <si>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 xml:space="preserve">Socialinė parama (socialinės paramos pašalpos) </t>
  </si>
  <si>
    <t xml:space="preserve">Socialinė parama pinigais </t>
  </si>
  <si>
    <t xml:space="preserve">Socialinė parama natūra </t>
  </si>
  <si>
    <t xml:space="preserve">Darbdavių socialinė parama </t>
  </si>
  <si>
    <t>Darbdavių socialinė parama pinigais</t>
  </si>
  <si>
    <t>Darbdavių socialinė parama natūra</t>
  </si>
  <si>
    <t>Kitos išlaidos</t>
  </si>
  <si>
    <t xml:space="preserve">Stipendijoms </t>
  </si>
  <si>
    <t xml:space="preserve">Kitiems einamiesiems tikslams </t>
  </si>
  <si>
    <t>Pervedamos lėšos (kapitalui formuoti)</t>
  </si>
  <si>
    <t xml:space="preserve">Pervedama Europos Sąjungos, kita tarptautinė finansinė parama ir bendrojo finansavimo lėšos </t>
  </si>
  <si>
    <t>Subsidijos iš Europos Sąjungos ir kitos tarptautinės finansinės paramos (ne valdžios sektoriui)</t>
  </si>
  <si>
    <t xml:space="preserve">Einamiesiems tikslams savivaldybėms </t>
  </si>
  <si>
    <t>Einamiesiems tikslams kitiems valdžios sektoriaus subjektams</t>
  </si>
  <si>
    <t xml:space="preserve">Einamiesiems tikslams ne valdžios sektoriui </t>
  </si>
  <si>
    <t xml:space="preserve">Investicijos </t>
  </si>
  <si>
    <t xml:space="preserve">Investicijos, skirtos savivaldybėms </t>
  </si>
  <si>
    <t xml:space="preserve">Investicijos kitiems valdžios sektoriaus subjektams </t>
  </si>
  <si>
    <t>Investicijos ne valdžios sektoriui</t>
  </si>
  <si>
    <t>SANDORIAI DĖL MATERIALIOJO IR NEMATERIALIOJO TURTO BEI FINANSINIŲ ĮSIPAREIGOJIMŲ VYKDYMAS</t>
  </si>
  <si>
    <t>Materialiojo ir nematerialiojo turto įsigijimo išlaidos</t>
  </si>
  <si>
    <t>Ilgalaikio materialiojo turto kūrimas ir įsigijimas</t>
  </si>
  <si>
    <t xml:space="preserve">Žemė </t>
  </si>
  <si>
    <t xml:space="preserve">Pastatai ir statiniai </t>
  </si>
  <si>
    <t>Gyvenamieji namai</t>
  </si>
  <si>
    <t>Negyvenamieji pastatai</t>
  </si>
  <si>
    <t>Kiti pastatai ir statiniai</t>
  </si>
  <si>
    <t xml:space="preserve">Mašinos ir įrenginiai </t>
  </si>
  <si>
    <t>Transporto priemonės</t>
  </si>
  <si>
    <t>Kitos mašinos ir įrenginiai</t>
  </si>
  <si>
    <t xml:space="preserve">Vertybės </t>
  </si>
  <si>
    <t>Muziejinės vertybės</t>
  </si>
  <si>
    <t xml:space="preserve">Antikvariniai ir kiti meno kūriniai </t>
  </si>
  <si>
    <t>Kitos vertybės</t>
  </si>
  <si>
    <t>Kitas ilgalaikis materialusis turtas</t>
  </si>
  <si>
    <t xml:space="preserve">Nematerialiojo turto kūrimas ir įsigijimas </t>
  </si>
  <si>
    <t>Nematerialusis turtas</t>
  </si>
  <si>
    <t>Naudingųjų iškasenų žvalgymo darbai</t>
  </si>
  <si>
    <t>Kompiuterinė programinė įranga, kompiuterinės programinės įrangos licencijos</t>
  </si>
  <si>
    <t xml:space="preserve">Patentai </t>
  </si>
  <si>
    <t>Literatūros ir meno kūriniai</t>
  </si>
  <si>
    <t xml:space="preserve">Kitas nematerialusis turtas </t>
  </si>
  <si>
    <t>Atsargų kūrimas ir įsigijimas</t>
  </si>
  <si>
    <t>Strateginės ir neliečiamosios atsargos</t>
  </si>
  <si>
    <t>Kitos atsargos</t>
  </si>
  <si>
    <t xml:space="preserve">Žaliavos ir medžiagos </t>
  </si>
  <si>
    <t>Nebaigta gamyba</t>
  </si>
  <si>
    <t>Pagaminta produkcija</t>
  </si>
  <si>
    <t>Pirktos prekės, skirtos parduoti</t>
  </si>
  <si>
    <t xml:space="preserve">Ilgalaikio turto įsigijimas finansinės nuomos (lizingo) būdu </t>
  </si>
  <si>
    <t xml:space="preserve">Ilgalaikio turto įsigijimas  finansinės nuomos (lizingo) būdu </t>
  </si>
  <si>
    <t>Biologinis turtas ir mineraliniai ištekliai</t>
  </si>
  <si>
    <t>Žemės gelmių ištekliai</t>
  </si>
  <si>
    <t>Gyvuliai ir kiti gyvūnai</t>
  </si>
  <si>
    <t>Vaismedžiai ir kiti daugiamečiai sodiniai</t>
  </si>
  <si>
    <t xml:space="preserve">Finansinio turto įsigijimo išlaidos (perskolinimas) </t>
  </si>
  <si>
    <t xml:space="preserve">Vidaus </t>
  </si>
  <si>
    <t xml:space="preserve">Grynieji pinigai ir indėliai banke (nacionaline valiuta) </t>
  </si>
  <si>
    <t>Grynieji pinigai</t>
  </si>
  <si>
    <t>Pervedamieji indėliai (pinigai bankuose)</t>
  </si>
  <si>
    <t>Kiti ilgalaikiai indėliai (pinigai bankuose)</t>
  </si>
  <si>
    <t>Kiti trumpalaikiai indėliai (pinigai bankuose)</t>
  </si>
  <si>
    <t xml:space="preserve">Vertybiniai popieriai (įsigyti), išskyrus akcijas </t>
  </si>
  <si>
    <t xml:space="preserve">Trumpalaikiai </t>
  </si>
  <si>
    <t xml:space="preserve">Ilgalaikiai </t>
  </si>
  <si>
    <t xml:space="preserve">Išvestinės finansinės priemonės </t>
  </si>
  <si>
    <t xml:space="preserve">Trumpalaikės </t>
  </si>
  <si>
    <t xml:space="preserve">Ilgalaikės </t>
  </si>
  <si>
    <t>Paskolos (suteiktos)</t>
  </si>
  <si>
    <t>Akcijos (įsigytos) ir kitas nuosavas kapitalas</t>
  </si>
  <si>
    <t xml:space="preserve">Draudimo techniniai atidėjiniai </t>
  </si>
  <si>
    <t xml:space="preserve">Kitos mokėtinos sumos </t>
  </si>
  <si>
    <t xml:space="preserve">Užsienio </t>
  </si>
  <si>
    <t>Grynieji pinigai ir indėliai banke (užsienio valiuta)</t>
  </si>
  <si>
    <t xml:space="preserve">Grynieji pinigai ir indėliai banke (užsienio valiuta) </t>
  </si>
  <si>
    <t xml:space="preserve">Išlaidos dėl finansinių įsipareigojimų vykdymo (paskolų grąžinimas) </t>
  </si>
  <si>
    <t>Kiti indėliai (pinigai bankuose)</t>
  </si>
  <si>
    <t xml:space="preserve">Vertybiniai popieriai (išpirkti), išskyrus akcijas </t>
  </si>
  <si>
    <t>Paskolos (grąžintinos)</t>
  </si>
  <si>
    <t>Akcijos (parduotos) ir kitas nuosavas kapitalas</t>
  </si>
  <si>
    <t xml:space="preserve">IŠ VISO </t>
  </si>
  <si>
    <t>Direktorė</t>
  </si>
  <si>
    <t>Gerda Gudinaitė</t>
  </si>
  <si>
    <t>(įstaigos vadovo ar jo įgalioto asmens pareigų  pavadinimas)</t>
  </si>
  <si>
    <t>(parašas)</t>
  </si>
  <si>
    <t>(vardas ir pavardė)</t>
  </si>
  <si>
    <t>Vyr.buhalterė</t>
  </si>
  <si>
    <t>Genovaitė Šemiotienė</t>
  </si>
  <si>
    <t xml:space="preserve">  (vyriausiasis buhalteris (buhalteris)</t>
  </si>
  <si>
    <t>Kultūros ir sporto plėtra</t>
  </si>
  <si>
    <t>O2</t>
  </si>
  <si>
    <t>2023 m. rugsėjo 30 d.  Nr. 13</t>
  </si>
  <si>
    <t>Veiklos užtikrinimas Joniškio kultūros centre</t>
  </si>
  <si>
    <t>2023 m. spalio 13d.</t>
  </si>
  <si>
    <t>2023 m. rugsėjo 30 d. Nr. 14</t>
  </si>
  <si>
    <t>2023 m. spalio 13 d.</t>
  </si>
  <si>
    <t>Renginių organizavimas Joniškio kultūros centre</t>
  </si>
  <si>
    <t>08.06.01.01.</t>
  </si>
  <si>
    <t>2023 m. rugsėjo 30 d. Nr. 15</t>
  </si>
  <si>
    <t>Meninės raiškos programų finansavimas</t>
  </si>
  <si>
    <t>2023 m. rugsėjo 30 d.  Nr. 11</t>
  </si>
  <si>
    <t>Specialiųjų programų įgyvendinimas</t>
  </si>
  <si>
    <t>5BIPAP</t>
  </si>
  <si>
    <t>2023 m. rugsėjo 30 d.  Nr. 12</t>
  </si>
  <si>
    <t>5BIPAPL</t>
  </si>
  <si>
    <t>Valdžios sektoriaus subjektų apskaitos duomenų teikimo Finansų ministerijai ir skelbimo taisyklių 9 priedas</t>
  </si>
  <si>
    <t xml:space="preserve">                                 Joniškio kultūros centras 190574241 Žemaičių g. 14, Joniškis</t>
  </si>
  <si>
    <t>SAVIVALDYBIŲ /  ASIGNAVIMŲ VALDYTOJŲ</t>
  </si>
  <si>
    <t>MOKĖTINŲ SUMŲ</t>
  </si>
  <si>
    <t>2023 M. RUGSĖJO 30 D.</t>
  </si>
  <si>
    <t>ketvirtinė</t>
  </si>
  <si>
    <t>2023-10-13 Nr. 3</t>
  </si>
  <si>
    <t xml:space="preserve">                                                                    (data)</t>
  </si>
  <si>
    <t>(tūkst. eurų)</t>
  </si>
  <si>
    <t>Eil.Nr.</t>
  </si>
  <si>
    <t>Mokėtinos sumos</t>
  </si>
  <si>
    <t xml:space="preserve"> biudžeto lėšos</t>
  </si>
  <si>
    <t>likutis metų pradžioje</t>
  </si>
  <si>
    <t>likutis ataskaitinio laikotarpio pabaigoje</t>
  </si>
  <si>
    <t>iš viso</t>
  </si>
  <si>
    <t>iš jų ilgalaikių įsiskolinimų likutis*</t>
  </si>
  <si>
    <t>2.</t>
  </si>
  <si>
    <t xml:space="preserve">IŠLAIDOS </t>
  </si>
  <si>
    <t>2.1.</t>
  </si>
  <si>
    <t>2.1.1.</t>
  </si>
  <si>
    <t>2.1.1.1.1.1.</t>
  </si>
  <si>
    <t>Darbo užmokestis pinigais</t>
  </si>
  <si>
    <t>.</t>
  </si>
  <si>
    <t>iš jų: gyventojų pajamų mokestis</t>
  </si>
  <si>
    <t>2.1.1.1.2.1.</t>
  </si>
  <si>
    <t>2.1.2.</t>
  </si>
  <si>
    <t>2.2.</t>
  </si>
  <si>
    <t xml:space="preserve">Prekių ir paslaugų  įsigijimo išlaidos </t>
  </si>
  <si>
    <t>2.2.1.</t>
  </si>
  <si>
    <t>2.3.</t>
  </si>
  <si>
    <t>Palūkanos</t>
  </si>
  <si>
    <t>2.3.1.</t>
  </si>
  <si>
    <t>2.3.2.</t>
  </si>
  <si>
    <t>Žemės nuoma</t>
  </si>
  <si>
    <t>2.4.</t>
  </si>
  <si>
    <t>2.4.1.</t>
  </si>
  <si>
    <t xml:space="preserve">Subsidijos  iš  biudžeto lėšų </t>
  </si>
  <si>
    <t>2.4.1.1.1.1.</t>
  </si>
  <si>
    <t>2.4.1.1.1.2.</t>
  </si>
  <si>
    <t>2.4.1.1.1.3.</t>
  </si>
  <si>
    <t>2.5.</t>
  </si>
  <si>
    <t>2.5.1.</t>
  </si>
  <si>
    <t>2.5.1.1.1.1.</t>
  </si>
  <si>
    <t>Dotacijos užsienio valstybėms einamiesiems tikslams</t>
  </si>
  <si>
    <t>2.5.1.1.1.2.</t>
  </si>
  <si>
    <t>Dotacijos užsienio valstybėms turtui įsigyti</t>
  </si>
  <si>
    <t>2.5.2.</t>
  </si>
  <si>
    <t>2.5.2.1.1.1.</t>
  </si>
  <si>
    <t>Dotacijos tarptautinėms organizacijoms einamiesiems tikslams</t>
  </si>
  <si>
    <t>2.5.2.1.1.2.</t>
  </si>
  <si>
    <t>Dotacijos tarptautinėms organizacijoms turtui įsigyti</t>
  </si>
  <si>
    <t>2.5.3.</t>
  </si>
  <si>
    <r>
      <t>Dotacijos kitiems valdžios sektoriaus subjektams</t>
    </r>
    <r>
      <rPr>
        <strike/>
        <sz val="9"/>
        <rFont val="Times New Roman"/>
        <family val="1"/>
        <charset val="186"/>
      </rPr>
      <t xml:space="preserve"> </t>
    </r>
  </si>
  <si>
    <t>2.5.3.1.1.1.</t>
  </si>
  <si>
    <t>Dotacijos kitiems valdžios sektoriaus subjektams einamiesiems tikslams</t>
  </si>
  <si>
    <t>2.5.3.1.1.2.</t>
  </si>
  <si>
    <t>Dotacijos savivaldybėms einamiesiems tikslams</t>
  </si>
  <si>
    <t>2.5.3.2.1.1.</t>
  </si>
  <si>
    <t>Dotacijos kitiems valdžios sektoriaus subjektams turtui įsigyti</t>
  </si>
  <si>
    <t>2.5.3.2.1.2.</t>
  </si>
  <si>
    <t>Dotacijos savivaldybėms turtui įsigyti</t>
  </si>
  <si>
    <t>2.6.</t>
  </si>
  <si>
    <t>2.6.1.</t>
  </si>
  <si>
    <t>Tradiciniai nuosavi ištekliai</t>
  </si>
  <si>
    <t>2.6.2.</t>
  </si>
  <si>
    <t>Pridėtinės vertės mokesčio nuosavi ištekliai</t>
  </si>
  <si>
    <t>2.6.3.</t>
  </si>
  <si>
    <t>Bendrųjų nacionalinių pajamų nuosavi ištekliai</t>
  </si>
  <si>
    <t>2.6.4.</t>
  </si>
  <si>
    <t>2.6.5.</t>
  </si>
  <si>
    <r>
      <t>Su nuosavais ištekliais susijusios baudos,</t>
    </r>
    <r>
      <rPr>
        <strike/>
        <sz val="9"/>
        <rFont val="Times New Roman"/>
        <family val="1"/>
        <charset val="186"/>
      </rPr>
      <t xml:space="preserve">  </t>
    </r>
    <r>
      <rPr>
        <sz val="9"/>
        <rFont val="Times New Roman"/>
        <family val="1"/>
        <charset val="186"/>
      </rPr>
      <t>delspinigiai ir neigiamos palūkanos</t>
    </r>
  </si>
  <si>
    <t>2.7.</t>
  </si>
  <si>
    <t>2.7.1.</t>
  </si>
  <si>
    <t xml:space="preserve">Socialinio draudimo išmokos (pašalpos) </t>
  </si>
  <si>
    <t>2.7.1.1.1.1.</t>
  </si>
  <si>
    <t>2.7.1.1.1.2.</t>
  </si>
  <si>
    <t>2.7.2.</t>
  </si>
  <si>
    <t>Socialinė parama (soc. paramos pašalpos) ir rentos</t>
  </si>
  <si>
    <t>2.7.2.1.1.1.</t>
  </si>
  <si>
    <t>Socialinė parama pinigais</t>
  </si>
  <si>
    <t>2.7.2.1.1.2.</t>
  </si>
  <si>
    <t>Socialinė parama natūra</t>
  </si>
  <si>
    <t>2.7.2.2.1.1.</t>
  </si>
  <si>
    <t>Rentos</t>
  </si>
  <si>
    <t>2.7.3.</t>
  </si>
  <si>
    <t>2.8.</t>
  </si>
  <si>
    <t xml:space="preserve">Kitos išlaidos </t>
  </si>
  <si>
    <t>2.8.1.1.</t>
  </si>
  <si>
    <t>Kitos išlaidos einamiesiems tikslams</t>
  </si>
  <si>
    <t>2.8.1.1.1.1.</t>
  </si>
  <si>
    <t>Stipendijos</t>
  </si>
  <si>
    <t>2.8.1.1.1.2.</t>
  </si>
  <si>
    <t>Kitos išlaidos kitiems einamiesiems tikslams</t>
  </si>
  <si>
    <t>2.8.1.1.1.3.</t>
  </si>
  <si>
    <t>Valiutos kurso įtaka</t>
  </si>
  <si>
    <t>2.8.1.2.</t>
  </si>
  <si>
    <t>Kitos išlaidos turtui įsigyti</t>
  </si>
  <si>
    <t>2.9.</t>
  </si>
  <si>
    <t xml:space="preserve">Pervedamos Europos Sąjungos, kitos tarptautinės finansinės paramos ir bendrojo finansavimo lėšos </t>
  </si>
  <si>
    <t>3.</t>
  </si>
  <si>
    <t>MATERIALIOJO IR NEMATERIALIOJO TURTO ĮSIGIJIMO, FINANSINIO TURTO PADIDĖJIMO IR FINANSINIŲ ĮSIPAREIGOJIMŲ VYKDYMO IŠLAIDOS</t>
  </si>
  <si>
    <t>3.1.</t>
  </si>
  <si>
    <t>3.1.1.</t>
  </si>
  <si>
    <t>Ilgalaikio materialiojo  turto  kūrimo ir įsigijimo išlaidos</t>
  </si>
  <si>
    <t>3.1.2.</t>
  </si>
  <si>
    <t>Nematerialiojo turto kūrimo ir įsigijimo išlaidos</t>
  </si>
  <si>
    <t>3.1.3.</t>
  </si>
  <si>
    <t>Atsargų kūrimo ir įsigijimo išlaidos</t>
  </si>
  <si>
    <t>3.1.4.</t>
  </si>
  <si>
    <t>Ilgalaikio turto finansinės nuomos (lizingo) išlaidos</t>
  </si>
  <si>
    <t>3.1.5.</t>
  </si>
  <si>
    <t>Biologinio turto ir žemės gelmių išteklių įsigijimo išlaidos</t>
  </si>
  <si>
    <t>3.2.</t>
  </si>
  <si>
    <t>Finansinio turto padidėjimo išlaidos (finansinio turto įsigijimo/investavimo išlaidos)</t>
  </si>
  <si>
    <t>3.3.</t>
  </si>
  <si>
    <t xml:space="preserve">Finansinių įsipareigojimų vykdymo išlaidos (grąžintos skolos) </t>
  </si>
  <si>
    <t>IŠ VISO (2+3)</t>
  </si>
  <si>
    <t>*Ilgalaikių įsispareigojimų likutis - įsispareigojimai, kurių terminas ilgesnis negu 1 metai.</t>
  </si>
  <si>
    <t>(įstaigos vadovo ar jo įgaliotojo asmens pareigų pavadinimas)</t>
  </si>
  <si>
    <t>Vyr. buhalterė</t>
  </si>
  <si>
    <t>(vyriausiasis buhalteris (buhalteris)/centralizuotos apskaitos</t>
  </si>
  <si>
    <t xml:space="preserve"> įstaigos vadovo arba jo įgaliotojo asmens pareigų pavadinimas)</t>
  </si>
  <si>
    <t>PATVIRTINTA</t>
  </si>
  <si>
    <t>2022 m. kovo 2 d. įsakymo Nr. 1K-74  redakcija)</t>
  </si>
  <si>
    <t>(Biudžetinių įstaigų pajamų 2022 m. metinės, ketvirtinės ataskaitos forma Nr. 1)</t>
  </si>
  <si>
    <t>Joniškio kultūros centras, 190574241 Žemaičių g. 14 Joniškis</t>
  </si>
  <si>
    <t xml:space="preserve">     (įstaigos pavadinimas, kodas Juridinių asmenų registre, adresas)</t>
  </si>
  <si>
    <t>BIUDŽETINIŲ ĮSTAIGŲ PAJAMŲ 2023 M. RUGSĖJO 30 D.</t>
  </si>
  <si>
    <t>Nr.</t>
  </si>
  <si>
    <t xml:space="preserve">    Kodas</t>
  </si>
  <si>
    <t>Ministerijos / savivaldybės</t>
  </si>
  <si>
    <t>(eurai, ct)</t>
  </si>
  <si>
    <t>Finansavimo šaltinio kodas</t>
  </si>
  <si>
    <t>Perkeltas įmokų likutis  ataskaitinių metų pradžioje (iždo sąskaita)</t>
  </si>
  <si>
    <t>Lietuvos Respublikos tam tikrų metų valstybės biudžeto ir savivaldybių biudžetų finansinių rodiklių patvirtinimo įstatymu  patvirtintos įmokos metams</t>
  </si>
  <si>
    <t xml:space="preserve">Faktinės įmokos į biudžetą per ataskaitinį laikotarpį </t>
  </si>
  <si>
    <t>Gauti biudžeto asignavimai per ataskaitinį laikotarpį</t>
  </si>
  <si>
    <t>Panaudoti asignavimai per ataskaitinį laikotarpį</t>
  </si>
  <si>
    <t xml:space="preserve">Negautas asignavimų likutis iš iždo  (2+4–5)                      </t>
  </si>
  <si>
    <t>Nepanaudotas asignavimų likutis sąskaitoje, kasoje, mokėjimo kortelėse</t>
  </si>
  <si>
    <t xml:space="preserve">Bendras nepanaudotas asignavimų likutis ataskaitinio laikotarpio pabaigoje  (7+8)        </t>
  </si>
  <si>
    <r>
      <t xml:space="preserve">Biudžetinių įstaigų  pajamos, kaip jos apibrėžtos Lietuvos Respublikos biudžeto sandaros įstatymo 2 straipsnio 7 dalyje, iš viso, iš jų </t>
    </r>
    <r>
      <rPr>
        <sz val="12"/>
        <rFont val="Times New Roman"/>
        <family val="1"/>
        <charset val="186"/>
      </rPr>
      <t>:</t>
    </r>
  </si>
  <si>
    <t>Finansavimo šaltinis 1.4.</t>
  </si>
  <si>
    <t>Finansavimo šaltinis ...</t>
  </si>
  <si>
    <t>…</t>
  </si>
  <si>
    <r>
      <rPr>
        <b/>
        <sz val="9"/>
        <rFont val="Times New Roman"/>
        <family val="1"/>
        <charset val="186"/>
      </rPr>
      <t xml:space="preserve">Pastaba. </t>
    </r>
    <r>
      <rPr>
        <sz val="9"/>
        <rFont val="Times New Roman"/>
        <family val="1"/>
        <charset val="186"/>
      </rPr>
      <t xml:space="preserve">Asignavimų valdytojai, finansuojami  iš Lietuvos Respublikos valstybės biudžeto, </t>
    </r>
    <r>
      <rPr>
        <b/>
        <sz val="9"/>
        <rFont val="Times New Roman"/>
        <family val="1"/>
        <charset val="186"/>
      </rPr>
      <t>detalius</t>
    </r>
    <r>
      <rPr>
        <sz val="9"/>
        <rFont val="Times New Roman"/>
        <family val="1"/>
        <charset val="186"/>
      </rPr>
      <t xml:space="preserve"> finansavimo  šaltinius nurodo atskirose eilutėse, vadovaudamiesi Asignavimų valdytojų programų, finansuojamų iš Lietuvos Respublikos valstybės biudžeto, finansavimo šaltinių klasifikacija, patvirtinta Lietuvos Respublikos finansų ministro 2011 m. rugpjūčio 8 d. įsakymu Nr. 1K-265 „Dėl Asignavimų valdytojų programų, finansuojamų iš Lietuvos Respublikos valstybės biudžeto, finansavimo šaltinių klasifikacijoa patvirtinimo“.</t>
    </r>
  </si>
  <si>
    <t xml:space="preserve">   (įstaigos vadovo ar jo įgalioto asmens pareigų  pavadinimas)</t>
  </si>
  <si>
    <t>(vyriausiasis buhalteris (buhalteris) / centralizuotos apskaitos įstaigos vadovo arba jo įgalioto asmens pareigų pavadinimas)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</si>
</sst>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;\-###0.0"/>
    <numFmt numFmtId="165" formatCode="yyyy\ &quot;m.&quot;\ mmmm\ d\ &quot;d.&quot;"/>
    <numFmt numFmtId="166" formatCode="0.0"/>
  </numFmts>
  <fonts count="58">
    <font>
      <sz val="10"/>
      <name val="Arial"/>
      <charset val="1"/>
    </font>
    <font>
      <sz val="11"/>
      <color theme="1"/>
      <name val="Calibri"/>
      <family val="2"/>
      <charset val="186"/>
      <scheme val="minor"/>
    </font>
    <font>
      <sz val="10"/>
      <name val="Arial"/>
      <charset val="1"/>
    </font>
    <font>
      <sz val="10"/>
      <name val="Times New Roman"/>
      <charset val="1"/>
    </font>
    <font>
      <sz val="8"/>
      <name val="Times New Roman"/>
      <charset val="1"/>
    </font>
    <font>
      <sz val="9"/>
      <name val="Times New Roman"/>
      <family val="1"/>
      <charset val="186"/>
    </font>
    <font>
      <sz val="8"/>
      <name val="Arial"/>
      <family val="2"/>
      <charset val="186"/>
    </font>
    <font>
      <b/>
      <sz val="12"/>
      <name val="Times New Roman"/>
      <family val="1"/>
      <charset val="186"/>
    </font>
    <font>
      <u/>
      <sz val="10"/>
      <name val="Times New Roman"/>
      <family val="1"/>
      <charset val="186"/>
    </font>
    <font>
      <i/>
      <sz val="8"/>
      <name val="Times New Roman"/>
      <family val="1"/>
      <charset val="186"/>
    </font>
    <font>
      <b/>
      <sz val="11"/>
      <name val="Times New Roman"/>
      <family val="1"/>
      <charset val="186"/>
    </font>
    <font>
      <sz val="12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  <font>
      <sz val="9"/>
      <name val="Times New Roman"/>
      <charset val="1"/>
    </font>
    <font>
      <sz val="8"/>
      <name val="Arial"/>
      <charset val="1"/>
    </font>
    <font>
      <b/>
      <sz val="12"/>
      <name val="Times New Roman"/>
      <charset val="1"/>
    </font>
    <font>
      <u/>
      <sz val="10"/>
      <name val="Times New Roman"/>
      <charset val="1"/>
    </font>
    <font>
      <i/>
      <sz val="8"/>
      <name val="Times New Roman"/>
      <charset val="1"/>
    </font>
    <font>
      <b/>
      <sz val="11"/>
      <name val="Times New Roman"/>
      <charset val="1"/>
    </font>
    <font>
      <sz val="12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b/>
      <sz val="9"/>
      <name val="Arial"/>
      <charset val="1"/>
    </font>
    <font>
      <b/>
      <sz val="10"/>
      <name val="Times New Roman"/>
      <charset val="1"/>
    </font>
    <font>
      <i/>
      <sz val="10"/>
      <name val="Times New Roman"/>
      <charset val="1"/>
    </font>
    <font>
      <sz val="11"/>
      <name val="Times New Roman"/>
      <charset val="1"/>
    </font>
    <font>
      <sz val="10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0"/>
      <name val="TimesLT"/>
      <charset val="186"/>
    </font>
    <font>
      <i/>
      <sz val="9"/>
      <name val="Times New Roman"/>
      <family val="1"/>
      <charset val="186"/>
    </font>
    <font>
      <sz val="10"/>
      <name val="Arial"/>
      <family val="2"/>
    </font>
    <font>
      <strike/>
      <sz val="9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Arial"/>
      <family val="2"/>
      <charset val="186"/>
    </font>
    <font>
      <vertAlign val="superscript"/>
      <sz val="9"/>
      <name val="Times New Roman"/>
      <family val="1"/>
      <charset val="186"/>
    </font>
    <font>
      <i/>
      <sz val="9"/>
      <name val="Times New Roman Baltic"/>
      <charset val="186"/>
    </font>
    <font>
      <sz val="9"/>
      <name val="Times New Roman Baltic"/>
      <family val="1"/>
      <charset val="186"/>
    </font>
    <font>
      <sz val="9"/>
      <name val="Times New Roman Baltic"/>
      <charset val="186"/>
    </font>
    <font>
      <b/>
      <sz val="9"/>
      <name val="Times New Roman Baltic"/>
      <charset val="186"/>
    </font>
    <font>
      <sz val="11"/>
      <name val="Calibri"/>
      <family val="2"/>
      <charset val="186"/>
      <scheme val="minor"/>
    </font>
    <font>
      <sz val="8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 Baltic"/>
      <charset val="186"/>
    </font>
    <font>
      <b/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sz val="9"/>
      <color rgb="FFFF0000"/>
      <name val="Times New Roman"/>
      <family val="1"/>
      <charset val="186"/>
    </font>
    <font>
      <sz val="10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2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protection locked="0"/>
    </xf>
    <xf numFmtId="0" fontId="35" fillId="0" borderId="0"/>
    <xf numFmtId="0" fontId="35" fillId="0" borderId="0"/>
    <xf numFmtId="0" fontId="37" fillId="0" borderId="0"/>
    <xf numFmtId="0" fontId="1" fillId="0" borderId="0"/>
  </cellStyleXfs>
  <cellXfs count="424">
    <xf numFmtId="0" fontId="2" fillId="0" borderId="0" xfId="0" applyFont="1" applyAlignment="1">
      <alignment vertical="top"/>
      <protection locked="0"/>
    </xf>
    <xf numFmtId="0" fontId="3" fillId="0" borderId="0" xfId="0" applyFont="1" applyBorder="1" applyProtection="1"/>
    <xf numFmtId="0" fontId="3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4" fillId="0" borderId="0" xfId="0" applyFont="1" applyProtection="1"/>
    <xf numFmtId="164" fontId="5" fillId="0" borderId="0" xfId="0" applyNumberFormat="1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/>
    </xf>
    <xf numFmtId="164" fontId="4" fillId="0" borderId="0" xfId="0" applyNumberFormat="1" applyFont="1" applyBorder="1" applyAlignment="1" applyProtection="1">
      <alignment horizontal="right" vertical="center"/>
    </xf>
    <xf numFmtId="0" fontId="4" fillId="0" borderId="0" xfId="0" applyFont="1" applyBorder="1" applyProtection="1"/>
    <xf numFmtId="0" fontId="3" fillId="0" borderId="0" xfId="0" applyFont="1" applyBorder="1" applyAlignment="1" applyProtection="1">
      <alignment wrapText="1"/>
    </xf>
    <xf numFmtId="164" fontId="4" fillId="0" borderId="0" xfId="0" applyNumberFormat="1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center" vertical="top"/>
    </xf>
    <xf numFmtId="0" fontId="6" fillId="0" borderId="0" xfId="0" applyFont="1" applyBorder="1" applyProtection="1"/>
    <xf numFmtId="0" fontId="6" fillId="0" borderId="0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164" fontId="9" fillId="0" borderId="0" xfId="0" applyNumberFormat="1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 wrapText="1"/>
    </xf>
    <xf numFmtId="164" fontId="4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>
      <alignment horizontal="center" wrapText="1"/>
    </xf>
    <xf numFmtId="164" fontId="4" fillId="0" borderId="0" xfId="0" applyNumberFormat="1" applyFont="1" applyBorder="1" applyAlignment="1" applyProtection="1">
      <alignment horizontal="left"/>
    </xf>
    <xf numFmtId="3" fontId="3" fillId="0" borderId="1" xfId="0" applyNumberFormat="1" applyFont="1" applyBorder="1" applyProtection="1"/>
    <xf numFmtId="0" fontId="4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164" fontId="4" fillId="0" borderId="0" xfId="0" applyNumberFormat="1" applyFont="1" applyBorder="1" applyAlignment="1" applyProtection="1">
      <alignment horizontal="right"/>
    </xf>
    <xf numFmtId="3" fontId="3" fillId="0" borderId="1" xfId="0" applyNumberFormat="1" applyFont="1" applyBorder="1" applyAlignment="1" applyProtection="1">
      <alignment horizontal="center"/>
    </xf>
    <xf numFmtId="0" fontId="3" fillId="0" borderId="2" xfId="0" applyFont="1" applyBorder="1" applyProtection="1"/>
    <xf numFmtId="0" fontId="4" fillId="0" borderId="0" xfId="0" applyFont="1" applyBorder="1" applyAlignment="1" applyProtection="1">
      <alignment horizontal="right"/>
    </xf>
    <xf numFmtId="3" fontId="3" fillId="0" borderId="3" xfId="0" applyNumberFormat="1" applyFont="1" applyBorder="1" applyProtection="1"/>
    <xf numFmtId="0" fontId="4" fillId="0" borderId="4" xfId="0" applyFont="1" applyBorder="1" applyAlignment="1" applyProtection="1">
      <alignment horizontal="right"/>
    </xf>
    <xf numFmtId="0" fontId="3" fillId="0" borderId="5" xfId="0" applyFont="1" applyBorder="1" applyProtection="1"/>
    <xf numFmtId="0" fontId="3" fillId="0" borderId="1" xfId="0" applyFont="1" applyBorder="1" applyProtection="1"/>
    <xf numFmtId="0" fontId="4" fillId="0" borderId="6" xfId="0" applyFont="1" applyBorder="1" applyAlignment="1" applyProtection="1">
      <alignment horizontal="right"/>
    </xf>
    <xf numFmtId="3" fontId="3" fillId="0" borderId="7" xfId="0" applyNumberFormat="1" applyFont="1" applyBorder="1" applyAlignment="1">
      <alignment horizontal="right"/>
      <protection locked="0"/>
    </xf>
    <xf numFmtId="3" fontId="3" fillId="0" borderId="8" xfId="0" applyNumberFormat="1" applyFont="1" applyBorder="1" applyProtection="1"/>
    <xf numFmtId="0" fontId="11" fillId="0" borderId="2" xfId="0" applyFont="1" applyBorder="1" applyProtection="1"/>
    <xf numFmtId="0" fontId="11" fillId="0" borderId="2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164" fontId="4" fillId="0" borderId="2" xfId="0" applyNumberFormat="1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center" vertical="center"/>
    </xf>
    <xf numFmtId="49" fontId="12" fillId="0" borderId="1" xfId="0" applyNumberFormat="1" applyFont="1" applyBorder="1" applyAlignment="1" applyProtection="1">
      <alignment horizontal="center" vertical="center" wrapText="1"/>
    </xf>
    <xf numFmtId="49" fontId="12" fillId="0" borderId="9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49" fontId="4" fillId="0" borderId="8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3" fontId="4" fillId="0" borderId="9" xfId="0" applyNumberFormat="1" applyFont="1" applyBorder="1" applyAlignment="1" applyProtection="1">
      <alignment horizontal="center" vertical="center" wrapText="1"/>
    </xf>
    <xf numFmtId="0" fontId="15" fillId="0" borderId="0" xfId="0" applyFont="1" applyProtection="1"/>
    <xf numFmtId="0" fontId="15" fillId="0" borderId="1" xfId="0" applyFont="1" applyBorder="1" applyAlignment="1" applyProtection="1">
      <alignment vertical="top" wrapText="1"/>
    </xf>
    <xf numFmtId="0" fontId="15" fillId="0" borderId="8" xfId="0" applyFont="1" applyBorder="1" applyAlignment="1" applyProtection="1">
      <alignment vertical="top" wrapText="1"/>
    </xf>
    <xf numFmtId="0" fontId="15" fillId="0" borderId="10" xfId="0" applyFont="1" applyBorder="1" applyAlignment="1" applyProtection="1">
      <alignment vertical="top" wrapText="1"/>
    </xf>
    <xf numFmtId="0" fontId="15" fillId="0" borderId="8" xfId="0" applyFont="1" applyBorder="1" applyAlignment="1" applyProtection="1">
      <alignment horizontal="center" vertical="top" wrapText="1"/>
    </xf>
    <xf numFmtId="0" fontId="4" fillId="0" borderId="8" xfId="0" applyFont="1" applyBorder="1" applyAlignment="1" applyProtection="1">
      <alignment horizontal="center" vertical="center" wrapText="1"/>
    </xf>
    <xf numFmtId="4" fontId="3" fillId="2" borderId="8" xfId="0" applyNumberFormat="1" applyFont="1" applyFill="1" applyBorder="1" applyAlignment="1" applyProtection="1">
      <alignment horizontal="right" vertical="center" wrapText="1"/>
    </xf>
    <xf numFmtId="4" fontId="3" fillId="2" borderId="1" xfId="0" applyNumberFormat="1" applyFont="1" applyFill="1" applyBorder="1" applyAlignment="1" applyProtection="1">
      <alignment horizontal="right" vertical="center" wrapText="1"/>
    </xf>
    <xf numFmtId="0" fontId="15" fillId="0" borderId="0" xfId="0" applyFont="1" applyBorder="1" applyProtection="1"/>
    <xf numFmtId="0" fontId="15" fillId="0" borderId="9" xfId="0" applyFont="1" applyBorder="1" applyAlignment="1" applyProtection="1">
      <alignment vertical="top" wrapText="1"/>
    </xf>
    <xf numFmtId="0" fontId="3" fillId="0" borderId="9" xfId="0" applyFont="1" applyBorder="1" applyAlignment="1" applyProtection="1">
      <alignment vertical="top" wrapText="1"/>
    </xf>
    <xf numFmtId="0" fontId="3" fillId="0" borderId="2" xfId="0" applyFont="1" applyBorder="1" applyAlignment="1" applyProtection="1">
      <alignment vertical="top" wrapText="1"/>
    </xf>
    <xf numFmtId="0" fontId="3" fillId="0" borderId="7" xfId="0" applyFont="1" applyBorder="1" applyAlignment="1" applyProtection="1">
      <alignment vertical="top" wrapText="1"/>
    </xf>
    <xf numFmtId="0" fontId="3" fillId="0" borderId="9" xfId="0" applyFont="1" applyBorder="1" applyAlignment="1" applyProtection="1">
      <alignment horizontal="center" vertical="top" wrapText="1"/>
    </xf>
    <xf numFmtId="4" fontId="3" fillId="2" borderId="11" xfId="0" applyNumberFormat="1" applyFont="1" applyFill="1" applyBorder="1" applyAlignment="1" applyProtection="1">
      <alignment horizontal="right" vertical="center" wrapText="1"/>
    </xf>
    <xf numFmtId="4" fontId="3" fillId="2" borderId="4" xfId="0" applyNumberFormat="1" applyFont="1" applyFill="1" applyBorder="1" applyAlignment="1" applyProtection="1">
      <alignment horizontal="right" vertical="center" wrapText="1"/>
    </xf>
    <xf numFmtId="0" fontId="3" fillId="0" borderId="1" xfId="0" applyFont="1" applyBorder="1" applyAlignment="1" applyProtection="1">
      <alignment vertical="top" wrapText="1"/>
    </xf>
    <xf numFmtId="0" fontId="3" fillId="0" borderId="8" xfId="0" applyFont="1" applyBorder="1" applyAlignment="1" applyProtection="1">
      <alignment vertical="top" wrapText="1"/>
    </xf>
    <xf numFmtId="0" fontId="3" fillId="0" borderId="10" xfId="0" applyFont="1" applyBorder="1" applyAlignment="1" applyProtection="1">
      <alignment vertical="top" wrapText="1"/>
    </xf>
    <xf numFmtId="0" fontId="3" fillId="0" borderId="8" xfId="0" applyFont="1" applyBorder="1" applyAlignment="1" applyProtection="1">
      <alignment horizontal="center" vertical="top" wrapText="1"/>
    </xf>
    <xf numFmtId="0" fontId="3" fillId="0" borderId="5" xfId="0" applyFont="1" applyBorder="1" applyAlignment="1" applyProtection="1">
      <alignment vertical="top" wrapText="1"/>
    </xf>
    <xf numFmtId="4" fontId="3" fillId="0" borderId="9" xfId="0" applyNumberFormat="1" applyFont="1" applyBorder="1" applyAlignment="1" applyProtection="1">
      <alignment horizontal="right" vertical="center" wrapText="1"/>
    </xf>
    <xf numFmtId="4" fontId="3" fillId="0" borderId="1" xfId="0" applyNumberFormat="1" applyFont="1" applyBorder="1" applyAlignment="1" applyProtection="1">
      <alignment horizontal="right" vertical="center" wrapText="1"/>
    </xf>
    <xf numFmtId="4" fontId="3" fillId="0" borderId="8" xfId="0" applyNumberFormat="1" applyFont="1" applyBorder="1" applyAlignment="1" applyProtection="1">
      <alignment horizontal="right" vertical="center" wrapText="1"/>
    </xf>
    <xf numFmtId="0" fontId="15" fillId="0" borderId="12" xfId="0" applyFont="1" applyBorder="1" applyAlignment="1" applyProtection="1">
      <alignment vertical="top" wrapText="1"/>
    </xf>
    <xf numFmtId="0" fontId="15" fillId="0" borderId="7" xfId="0" applyFont="1" applyBorder="1" applyAlignment="1" applyProtection="1">
      <alignment vertical="top" wrapText="1"/>
    </xf>
    <xf numFmtId="4" fontId="3" fillId="2" borderId="9" xfId="0" applyNumberFormat="1" applyFont="1" applyFill="1" applyBorder="1" applyAlignment="1" applyProtection="1">
      <alignment horizontal="right" vertical="center" wrapText="1"/>
    </xf>
    <xf numFmtId="4" fontId="3" fillId="2" borderId="7" xfId="0" applyNumberFormat="1" applyFont="1" applyFill="1" applyBorder="1" applyAlignment="1" applyProtection="1">
      <alignment horizontal="right" vertical="center" wrapText="1"/>
    </xf>
    <xf numFmtId="0" fontId="3" fillId="0" borderId="13" xfId="0" applyFont="1" applyBorder="1" applyAlignment="1" applyProtection="1">
      <alignment vertical="top" wrapText="1"/>
    </xf>
    <xf numFmtId="0" fontId="3" fillId="0" borderId="11" xfId="0" applyFont="1" applyBorder="1" applyAlignment="1" applyProtection="1">
      <alignment vertical="top" wrapText="1"/>
    </xf>
    <xf numFmtId="0" fontId="3" fillId="0" borderId="4" xfId="0" applyFont="1" applyBorder="1" applyAlignment="1" applyProtection="1">
      <alignment vertical="top" wrapText="1"/>
    </xf>
    <xf numFmtId="0" fontId="3" fillId="0" borderId="0" xfId="0" applyFont="1" applyBorder="1" applyAlignment="1" applyProtection="1">
      <alignment vertical="top" wrapText="1"/>
    </xf>
    <xf numFmtId="0" fontId="3" fillId="0" borderId="4" xfId="0" applyFont="1" applyBorder="1" applyAlignment="1" applyProtection="1">
      <alignment horizontal="center" vertical="top" wrapText="1"/>
    </xf>
    <xf numFmtId="0" fontId="4" fillId="0" borderId="3" xfId="0" applyFont="1" applyBorder="1" applyAlignment="1" applyProtection="1">
      <alignment horizontal="center" vertical="center" wrapText="1"/>
    </xf>
    <xf numFmtId="4" fontId="3" fillId="2" borderId="14" xfId="0" applyNumberFormat="1" applyFont="1" applyFill="1" applyBorder="1" applyAlignment="1" applyProtection="1">
      <alignment horizontal="right" vertical="center" wrapText="1"/>
    </xf>
    <xf numFmtId="4" fontId="3" fillId="2" borderId="15" xfId="0" applyNumberFormat="1" applyFont="1" applyFill="1" applyBorder="1" applyAlignment="1" applyProtection="1">
      <alignment horizontal="right" vertical="center" wrapText="1"/>
    </xf>
    <xf numFmtId="4" fontId="3" fillId="2" borderId="3" xfId="0" applyNumberFormat="1" applyFont="1" applyFill="1" applyBorder="1" applyAlignment="1" applyProtection="1">
      <alignment horizontal="right" vertical="center" wrapText="1"/>
    </xf>
    <xf numFmtId="3" fontId="3" fillId="0" borderId="8" xfId="0" applyNumberFormat="1" applyFont="1" applyBorder="1" applyAlignment="1" applyProtection="1">
      <alignment horizontal="center" vertical="top" wrapText="1"/>
    </xf>
    <xf numFmtId="0" fontId="3" fillId="0" borderId="12" xfId="0" applyFont="1" applyBorder="1" applyAlignment="1" applyProtection="1">
      <alignment vertical="top" wrapText="1"/>
    </xf>
    <xf numFmtId="0" fontId="4" fillId="0" borderId="5" xfId="0" applyFont="1" applyBorder="1" applyAlignment="1" applyProtection="1">
      <alignment horizontal="center" vertical="top" wrapText="1"/>
    </xf>
    <xf numFmtId="0" fontId="4" fillId="0" borderId="1" xfId="0" applyFont="1" applyBorder="1" applyAlignment="1" applyProtection="1">
      <alignment horizontal="center" vertical="top" wrapText="1"/>
    </xf>
    <xf numFmtId="0" fontId="4" fillId="0" borderId="8" xfId="0" applyFont="1" applyBorder="1" applyAlignment="1" applyProtection="1">
      <alignment horizontal="center" vertical="top" wrapText="1"/>
    </xf>
    <xf numFmtId="3" fontId="4" fillId="0" borderId="8" xfId="0" applyNumberFormat="1" applyFont="1" applyBorder="1" applyAlignment="1" applyProtection="1">
      <alignment horizontal="center" vertical="top" wrapText="1"/>
    </xf>
    <xf numFmtId="3" fontId="4" fillId="0" borderId="5" xfId="0" applyNumberFormat="1" applyFont="1" applyBorder="1" applyAlignment="1" applyProtection="1">
      <alignment horizontal="center" vertical="top" wrapText="1"/>
    </xf>
    <xf numFmtId="3" fontId="4" fillId="0" borderId="1" xfId="0" applyNumberFormat="1" applyFont="1" applyBorder="1" applyAlignment="1" applyProtection="1">
      <alignment horizontal="center" vertical="top" wrapText="1"/>
    </xf>
    <xf numFmtId="0" fontId="3" fillId="0" borderId="3" xfId="0" applyFont="1" applyBorder="1" applyAlignment="1" applyProtection="1">
      <alignment vertical="top" wrapText="1"/>
    </xf>
    <xf numFmtId="0" fontId="3" fillId="0" borderId="14" xfId="0" applyFont="1" applyBorder="1" applyAlignment="1" applyProtection="1">
      <alignment vertical="top" wrapText="1"/>
    </xf>
    <xf numFmtId="0" fontId="3" fillId="0" borderId="14" xfId="0" applyFont="1" applyBorder="1" applyAlignment="1" applyProtection="1">
      <alignment horizontal="center" vertical="top" wrapText="1"/>
    </xf>
    <xf numFmtId="0" fontId="4" fillId="0" borderId="14" xfId="0" applyFont="1" applyBorder="1" applyAlignment="1" applyProtection="1">
      <alignment horizontal="center" vertical="center" wrapText="1"/>
    </xf>
    <xf numFmtId="4" fontId="3" fillId="0" borderId="14" xfId="0" applyNumberFormat="1" applyFont="1" applyBorder="1" applyAlignment="1" applyProtection="1">
      <alignment horizontal="right" vertical="center" wrapText="1"/>
    </xf>
    <xf numFmtId="0" fontId="15" fillId="0" borderId="12" xfId="0" applyFont="1" applyBorder="1" applyAlignment="1" applyProtection="1">
      <alignment vertical="center" wrapText="1"/>
    </xf>
    <xf numFmtId="0" fontId="15" fillId="0" borderId="7" xfId="0" applyFont="1" applyBorder="1" applyAlignment="1" applyProtection="1">
      <alignment vertical="center" wrapText="1"/>
    </xf>
    <xf numFmtId="0" fontId="15" fillId="0" borderId="9" xfId="0" applyFont="1" applyBorder="1" applyAlignment="1" applyProtection="1">
      <alignment vertical="center" wrapText="1"/>
    </xf>
    <xf numFmtId="4" fontId="3" fillId="2" borderId="12" xfId="0" applyNumberFormat="1" applyFont="1" applyFill="1" applyBorder="1" applyAlignment="1" applyProtection="1">
      <alignment horizontal="right" vertical="center" wrapText="1"/>
    </xf>
    <xf numFmtId="4" fontId="3" fillId="2" borderId="5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Alignment="1" applyProtection="1">
      <alignment vertical="top"/>
    </xf>
    <xf numFmtId="0" fontId="3" fillId="0" borderId="0" xfId="0" applyFont="1" applyBorder="1" applyAlignment="1" applyProtection="1">
      <alignment vertical="top"/>
    </xf>
    <xf numFmtId="4" fontId="3" fillId="2" borderId="13" xfId="0" applyNumberFormat="1" applyFont="1" applyFill="1" applyBorder="1" applyAlignment="1" applyProtection="1">
      <alignment horizontal="right" vertical="center" wrapText="1"/>
    </xf>
    <xf numFmtId="0" fontId="3" fillId="0" borderId="1" xfId="0" applyFont="1" applyBorder="1" applyAlignment="1" applyProtection="1">
      <alignment horizontal="center" vertical="top" wrapText="1"/>
    </xf>
    <xf numFmtId="0" fontId="15" fillId="0" borderId="1" xfId="0" applyFont="1" applyBorder="1" applyAlignment="1" applyProtection="1">
      <alignment horizontal="center" vertical="top" wrapText="1"/>
    </xf>
    <xf numFmtId="0" fontId="3" fillId="0" borderId="7" xfId="0" applyFont="1" applyBorder="1" applyAlignment="1" applyProtection="1">
      <alignment horizontal="center" vertical="top" wrapText="1"/>
    </xf>
    <xf numFmtId="0" fontId="3" fillId="0" borderId="3" xfId="0" applyFont="1" applyBorder="1" applyAlignment="1" applyProtection="1">
      <alignment horizontal="center" vertical="top" wrapText="1"/>
    </xf>
    <xf numFmtId="0" fontId="3" fillId="0" borderId="6" xfId="0" applyFont="1" applyBorder="1" applyAlignment="1" applyProtection="1">
      <alignment vertical="top" wrapText="1"/>
    </xf>
    <xf numFmtId="0" fontId="3" fillId="0" borderId="11" xfId="0" applyFont="1" applyBorder="1" applyAlignment="1" applyProtection="1">
      <alignment horizontal="center" vertical="top" wrapText="1"/>
    </xf>
    <xf numFmtId="4" fontId="3" fillId="0" borderId="4" xfId="0" applyNumberFormat="1" applyFont="1" applyBorder="1" applyAlignment="1" applyProtection="1">
      <alignment horizontal="right" vertical="center" wrapText="1"/>
    </xf>
    <xf numFmtId="0" fontId="15" fillId="0" borderId="5" xfId="0" applyFont="1" applyBorder="1" applyAlignment="1" applyProtection="1">
      <alignment vertical="top" wrapText="1"/>
    </xf>
    <xf numFmtId="0" fontId="15" fillId="0" borderId="8" xfId="0" applyFont="1" applyBorder="1" applyAlignment="1" applyProtection="1">
      <alignment vertical="center" wrapText="1"/>
    </xf>
    <xf numFmtId="4" fontId="3" fillId="2" borderId="8" xfId="0" applyNumberFormat="1" applyFont="1" applyFill="1" applyBorder="1" applyAlignment="1" applyProtection="1">
      <alignment horizontal="right" vertical="center"/>
    </xf>
    <xf numFmtId="4" fontId="3" fillId="2" borderId="5" xfId="0" applyNumberFormat="1" applyFont="1" applyFill="1" applyBorder="1" applyAlignment="1" applyProtection="1">
      <alignment horizontal="right" vertical="center"/>
    </xf>
    <xf numFmtId="4" fontId="3" fillId="2" borderId="1" xfId="0" applyNumberFormat="1" applyFont="1" applyFill="1" applyBorder="1" applyAlignment="1" applyProtection="1">
      <alignment horizontal="right" vertical="center"/>
    </xf>
    <xf numFmtId="0" fontId="4" fillId="0" borderId="5" xfId="0" applyFont="1" applyBorder="1" applyAlignment="1" applyProtection="1">
      <alignment horizontal="center" vertical="center" wrapText="1"/>
    </xf>
    <xf numFmtId="4" fontId="3" fillId="0" borderId="7" xfId="0" applyNumberFormat="1" applyFont="1" applyBorder="1" applyAlignment="1" applyProtection="1">
      <alignment horizontal="right" vertical="center" wrapText="1"/>
    </xf>
    <xf numFmtId="0" fontId="3" fillId="0" borderId="15" xfId="0" applyFont="1" applyBorder="1" applyAlignment="1" applyProtection="1">
      <alignment vertical="top" wrapText="1"/>
    </xf>
    <xf numFmtId="0" fontId="15" fillId="0" borderId="9" xfId="0" applyFont="1" applyBorder="1" applyAlignment="1" applyProtection="1">
      <alignment horizontal="center" vertical="top" wrapText="1"/>
    </xf>
    <xf numFmtId="0" fontId="15" fillId="0" borderId="2" xfId="0" applyFont="1" applyBorder="1" applyAlignment="1" applyProtection="1">
      <alignment vertical="top" wrapText="1"/>
    </xf>
    <xf numFmtId="4" fontId="3" fillId="0" borderId="3" xfId="0" applyNumberFormat="1" applyFont="1" applyBorder="1" applyAlignment="1" applyProtection="1">
      <alignment horizontal="right" vertical="center" wrapText="1"/>
    </xf>
    <xf numFmtId="4" fontId="3" fillId="0" borderId="11" xfId="0" applyNumberFormat="1" applyFont="1" applyBorder="1" applyAlignment="1" applyProtection="1">
      <alignment horizontal="right" vertical="center" wrapText="1"/>
    </xf>
    <xf numFmtId="0" fontId="3" fillId="0" borderId="0" xfId="0" applyFont="1" applyAlignment="1" applyProtection="1">
      <alignment vertical="top" wrapText="1"/>
    </xf>
    <xf numFmtId="0" fontId="3" fillId="0" borderId="10" xfId="0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15" fillId="0" borderId="10" xfId="0" applyFont="1" applyBorder="1" applyAlignment="1" applyProtection="1">
      <alignment vertical="center" wrapText="1"/>
    </xf>
    <xf numFmtId="0" fontId="15" fillId="0" borderId="2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horizontal="center" vertical="top" wrapText="1"/>
    </xf>
    <xf numFmtId="0" fontId="3" fillId="0" borderId="10" xfId="0" applyFont="1" applyBorder="1" applyAlignment="1" applyProtection="1">
      <alignment horizontal="center" vertical="top" wrapText="1"/>
    </xf>
    <xf numFmtId="0" fontId="3" fillId="0" borderId="0" xfId="0" applyFont="1" applyProtection="1"/>
    <xf numFmtId="0" fontId="4" fillId="0" borderId="6" xfId="0" applyFont="1" applyBorder="1" applyAlignment="1" applyProtection="1">
      <alignment horizontal="center" vertical="top" wrapText="1"/>
    </xf>
    <xf numFmtId="0" fontId="16" fillId="0" borderId="8" xfId="0" applyFont="1" applyBorder="1" applyAlignment="1" applyProtection="1">
      <alignment vertical="top" wrapText="1"/>
    </xf>
    <xf numFmtId="0" fontId="16" fillId="0" borderId="8" xfId="0" applyFont="1" applyBorder="1" applyAlignment="1" applyProtection="1">
      <alignment horizontal="center" vertical="top" wrapText="1"/>
    </xf>
    <xf numFmtId="0" fontId="3" fillId="0" borderId="2" xfId="0" applyFont="1" applyBorder="1" applyAlignment="1" applyProtection="1">
      <alignment vertical="center" wrapText="1"/>
    </xf>
    <xf numFmtId="4" fontId="3" fillId="2" borderId="10" xfId="0" applyNumberFormat="1" applyFont="1" applyFill="1" applyBorder="1" applyAlignment="1" applyProtection="1">
      <alignment horizontal="right" vertical="center" wrapText="1"/>
    </xf>
    <xf numFmtId="4" fontId="3" fillId="2" borderId="2" xfId="0" applyNumberFormat="1" applyFont="1" applyFill="1" applyBorder="1" applyAlignment="1" applyProtection="1">
      <alignment horizontal="right" vertical="center" wrapText="1"/>
    </xf>
    <xf numFmtId="4" fontId="3" fillId="2" borderId="6" xfId="0" applyNumberFormat="1" applyFont="1" applyFill="1" applyBorder="1" applyAlignment="1" applyProtection="1">
      <alignment horizontal="right" vertical="center" wrapText="1"/>
    </xf>
    <xf numFmtId="0" fontId="3" fillId="0" borderId="8" xfId="0" applyFont="1" applyBorder="1" applyProtection="1"/>
    <xf numFmtId="0" fontId="3" fillId="0" borderId="10" xfId="0" applyFont="1" applyBorder="1" applyProtection="1"/>
    <xf numFmtId="0" fontId="3" fillId="0" borderId="1" xfId="0" applyFont="1" applyBorder="1" applyAlignment="1" applyProtection="1">
      <alignment horizontal="center"/>
    </xf>
    <xf numFmtId="0" fontId="15" fillId="0" borderId="8" xfId="0" applyFont="1" applyBorder="1" applyProtection="1"/>
    <xf numFmtId="0" fontId="17" fillId="0" borderId="0" xfId="0" applyFont="1" applyProtection="1"/>
    <xf numFmtId="0" fontId="17" fillId="0" borderId="0" xfId="0" applyFont="1" applyAlignment="1" applyProtection="1">
      <alignment horizontal="left"/>
    </xf>
    <xf numFmtId="0" fontId="17" fillId="0" borderId="0" xfId="0" applyFont="1" applyBorder="1" applyAlignment="1" applyProtection="1">
      <alignment horizontal="left"/>
    </xf>
    <xf numFmtId="0" fontId="17" fillId="0" borderId="2" xfId="0" applyFont="1" applyBorder="1" applyAlignment="1" applyProtection="1">
      <alignment horizontal="left"/>
    </xf>
    <xf numFmtId="0" fontId="17" fillId="0" borderId="2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17" fillId="0" borderId="0" xfId="0" applyFont="1" applyBorder="1" applyProtection="1"/>
    <xf numFmtId="0" fontId="17" fillId="0" borderId="2" xfId="0" applyFont="1" applyBorder="1" applyProtection="1"/>
    <xf numFmtId="0" fontId="4" fillId="0" borderId="0" xfId="0" applyFont="1" applyAlignment="1" applyProtection="1">
      <alignment vertical="center"/>
    </xf>
    <xf numFmtId="0" fontId="4" fillId="0" borderId="6" xfId="0" applyFont="1" applyBorder="1" applyAlignment="1" applyProtection="1">
      <alignment horizontal="center" vertical="top"/>
    </xf>
    <xf numFmtId="0" fontId="6" fillId="0" borderId="0" xfId="0" applyFont="1" applyProtection="1"/>
    <xf numFmtId="0" fontId="3" fillId="0" borderId="0" xfId="0" applyFont="1" applyBorder="1" applyAlignment="1" applyProtection="1">
      <alignment horizontal="center" vertical="top"/>
    </xf>
    <xf numFmtId="0" fontId="17" fillId="0" borderId="2" xfId="0" applyFont="1" applyBorder="1" applyAlignment="1" applyProtection="1">
      <alignment horizontal="center"/>
    </xf>
    <xf numFmtId="0" fontId="17" fillId="0" borderId="0" xfId="0" applyFont="1" applyBorder="1" applyAlignment="1" applyProtection="1">
      <alignment horizontal="center" vertical="top"/>
    </xf>
    <xf numFmtId="0" fontId="17" fillId="0" borderId="2" xfId="0" applyFont="1" applyBorder="1" applyAlignment="1" applyProtection="1">
      <alignment horizontal="center" vertical="top"/>
    </xf>
    <xf numFmtId="0" fontId="6" fillId="0" borderId="0" xfId="0" applyFont="1" applyAlignment="1" applyProtection="1">
      <alignment horizontal="center"/>
    </xf>
    <xf numFmtId="0" fontId="4" fillId="0" borderId="0" xfId="0" applyFont="1" applyBorder="1" applyAlignment="1" applyProtection="1">
      <alignment horizontal="center" vertical="top"/>
    </xf>
    <xf numFmtId="0" fontId="4" fillId="0" borderId="6" xfId="0" applyFont="1" applyBorder="1" applyAlignment="1" applyProtection="1">
      <alignment horizontal="center" vertical="top"/>
    </xf>
    <xf numFmtId="0" fontId="4" fillId="0" borderId="5" xfId="0" applyFont="1" applyBorder="1" applyAlignment="1" applyProtection="1">
      <alignment horizontal="center" vertical="top" wrapText="1"/>
    </xf>
    <xf numFmtId="0" fontId="3" fillId="0" borderId="0" xfId="0" applyFont="1" applyAlignment="1" applyProtection="1">
      <alignment horizontal="center"/>
    </xf>
    <xf numFmtId="0" fontId="4" fillId="0" borderId="0" xfId="0" applyFont="1" applyBorder="1" applyAlignment="1" applyProtection="1">
      <alignment horizontal="right"/>
    </xf>
    <xf numFmtId="0" fontId="3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18" fillId="0" borderId="17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 vertical="top"/>
    </xf>
    <xf numFmtId="0" fontId="6" fillId="0" borderId="0" xfId="0" applyFont="1" applyBorder="1" applyProtection="1"/>
    <xf numFmtId="0" fontId="6" fillId="0" borderId="0" xfId="0" applyFont="1" applyBorder="1" applyAlignment="1" applyProtection="1">
      <alignment horizontal="center"/>
    </xf>
    <xf numFmtId="0" fontId="12" fillId="0" borderId="14" xfId="0" applyFont="1" applyBorder="1" applyAlignment="1" applyProtection="1">
      <alignment horizontal="center" vertical="center" wrapText="1"/>
    </xf>
    <xf numFmtId="0" fontId="14" fillId="0" borderId="9" xfId="0" applyFont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165" fontId="7" fillId="0" borderId="0" xfId="0" applyNumberFormat="1" applyFont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/>
    </xf>
    <xf numFmtId="164" fontId="12" fillId="0" borderId="14" xfId="0" applyNumberFormat="1" applyFont="1" applyBorder="1" applyAlignment="1" applyProtection="1">
      <alignment horizontal="center" vertical="center" wrapText="1"/>
    </xf>
    <xf numFmtId="0" fontId="13" fillId="0" borderId="9" xfId="0" applyFont="1" applyBorder="1" applyAlignment="1" applyProtection="1">
      <alignment wrapText="1"/>
    </xf>
    <xf numFmtId="164" fontId="12" fillId="0" borderId="3" xfId="0" applyNumberFormat="1" applyFont="1" applyBorder="1" applyAlignment="1" applyProtection="1">
      <alignment horizontal="center" vertical="center" wrapText="1"/>
    </xf>
    <xf numFmtId="0" fontId="13" fillId="0" borderId="7" xfId="0" applyFont="1" applyBorder="1" applyAlignment="1" applyProtection="1">
      <alignment horizontal="center" wrapText="1"/>
    </xf>
    <xf numFmtId="49" fontId="12" fillId="0" borderId="13" xfId="0" applyNumberFormat="1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left" vertical="center" wrapText="1"/>
    </xf>
    <xf numFmtId="0" fontId="13" fillId="0" borderId="12" xfId="0" applyFont="1" applyBorder="1" applyAlignment="1" applyProtection="1">
      <alignment horizontal="left" vertical="center" wrapText="1"/>
    </xf>
    <xf numFmtId="0" fontId="13" fillId="0" borderId="2" xfId="0" applyFont="1" applyBorder="1" applyAlignment="1" applyProtection="1">
      <alignment horizontal="left" vertical="center" wrapText="1"/>
    </xf>
    <xf numFmtId="0" fontId="12" fillId="0" borderId="3" xfId="0" applyFont="1" applyBorder="1" applyAlignment="1" applyProtection="1">
      <alignment horizontal="center" vertical="center"/>
    </xf>
    <xf numFmtId="0" fontId="13" fillId="0" borderId="7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0" xfId="0" applyFont="1" applyBorder="1" applyAlignment="1" applyProtection="1">
      <alignment horizontal="right"/>
    </xf>
    <xf numFmtId="0" fontId="12" fillId="0" borderId="5" xfId="0" applyFont="1" applyBorder="1" applyAlignment="1" applyProtection="1">
      <alignment horizontal="center" wrapText="1"/>
    </xf>
    <xf numFmtId="0" fontId="12" fillId="0" borderId="8" xfId="0" applyFont="1" applyBorder="1" applyAlignment="1" applyProtection="1">
      <alignment horizontal="center" wrapText="1"/>
    </xf>
    <xf numFmtId="0" fontId="4" fillId="0" borderId="5" xfId="0" applyFont="1" applyBorder="1" applyAlignment="1" applyProtection="1">
      <alignment horizontal="center" vertical="top" wrapText="1"/>
    </xf>
    <xf numFmtId="0" fontId="6" fillId="0" borderId="10" xfId="0" applyFont="1" applyBorder="1" applyAlignment="1" applyProtection="1">
      <alignment horizontal="center" vertical="top" wrapText="1"/>
    </xf>
    <xf numFmtId="0" fontId="6" fillId="0" borderId="8" xfId="0" applyFont="1" applyBorder="1" applyAlignment="1" applyProtection="1">
      <alignment horizontal="center" vertical="top" wrapText="1"/>
    </xf>
    <xf numFmtId="0" fontId="4" fillId="0" borderId="6" xfId="0" applyFont="1" applyBorder="1" applyAlignment="1" applyProtection="1">
      <alignment horizontal="center" vertical="top"/>
    </xf>
    <xf numFmtId="0" fontId="7" fillId="0" borderId="0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/>
    </xf>
    <xf numFmtId="0" fontId="4" fillId="0" borderId="16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/>
    </xf>
    <xf numFmtId="49" fontId="4" fillId="0" borderId="5" xfId="0" applyNumberFormat="1" applyFont="1" applyBorder="1" applyAlignment="1" applyProtection="1">
      <alignment horizontal="center" vertical="center"/>
    </xf>
    <xf numFmtId="49" fontId="4" fillId="0" borderId="10" xfId="0" applyNumberFormat="1" applyFont="1" applyBorder="1" applyAlignment="1" applyProtection="1">
      <alignment horizontal="center" vertical="center"/>
    </xf>
    <xf numFmtId="49" fontId="4" fillId="0" borderId="8" xfId="0" applyNumberFormat="1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top"/>
    </xf>
    <xf numFmtId="0" fontId="6" fillId="0" borderId="10" xfId="0" applyFont="1" applyBorder="1" applyAlignment="1" applyProtection="1">
      <alignment horizontal="center" vertical="top"/>
    </xf>
    <xf numFmtId="0" fontId="6" fillId="0" borderId="8" xfId="0" applyFont="1" applyBorder="1" applyAlignment="1" applyProtection="1">
      <alignment horizontal="center" vertical="top"/>
    </xf>
    <xf numFmtId="164" fontId="19" fillId="0" borderId="0" xfId="0" applyNumberFormat="1" applyFont="1" applyBorder="1" applyAlignment="1" applyProtection="1">
      <alignment horizontal="left" vertical="center" wrapText="1"/>
    </xf>
    <xf numFmtId="0" fontId="20" fillId="0" borderId="0" xfId="0" applyFont="1" applyBorder="1" applyProtection="1"/>
    <xf numFmtId="0" fontId="20" fillId="0" borderId="0" xfId="0" applyFont="1" applyBorder="1" applyAlignment="1" applyProtection="1">
      <alignment horizontal="center"/>
    </xf>
    <xf numFmtId="0" fontId="20" fillId="0" borderId="0" xfId="0" applyFont="1" applyBorder="1" applyProtection="1"/>
    <xf numFmtId="0" fontId="20" fillId="0" borderId="0" xfId="0" applyFont="1" applyBorder="1" applyAlignment="1" applyProtection="1">
      <alignment horizontal="center"/>
    </xf>
    <xf numFmtId="0" fontId="21" fillId="0" borderId="0" xfId="0" applyFont="1" applyBorder="1" applyAlignment="1" applyProtection="1">
      <alignment horizontal="center"/>
    </xf>
    <xf numFmtId="165" fontId="21" fillId="0" borderId="0" xfId="0" applyNumberFormat="1" applyFont="1" applyBorder="1" applyAlignment="1" applyProtection="1">
      <alignment horizontal="center" vertical="center" wrapText="1"/>
    </xf>
    <xf numFmtId="0" fontId="22" fillId="0" borderId="0" xfId="0" applyFont="1" applyAlignment="1" applyProtection="1">
      <alignment horizontal="center"/>
    </xf>
    <xf numFmtId="0" fontId="21" fillId="0" borderId="0" xfId="0" applyFont="1" applyBorder="1" applyAlignment="1" applyProtection="1">
      <alignment horizontal="center" vertical="center" wrapText="1"/>
    </xf>
    <xf numFmtId="0" fontId="11" fillId="0" borderId="17" xfId="0" applyFont="1" applyBorder="1" applyAlignment="1" applyProtection="1">
      <alignment horizontal="center"/>
    </xf>
    <xf numFmtId="164" fontId="23" fillId="0" borderId="0" xfId="0" applyNumberFormat="1" applyFont="1" applyBorder="1" applyAlignment="1" applyProtection="1">
      <alignment horizontal="right" vertical="center"/>
    </xf>
    <xf numFmtId="0" fontId="24" fillId="0" borderId="0" xfId="0" applyFont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/>
    </xf>
    <xf numFmtId="0" fontId="25" fillId="0" borderId="2" xfId="0" applyFont="1" applyBorder="1" applyProtection="1"/>
    <xf numFmtId="0" fontId="25" fillId="0" borderId="2" xfId="0" applyFont="1" applyBorder="1" applyAlignment="1" applyProtection="1">
      <alignment horizontal="center"/>
    </xf>
    <xf numFmtId="49" fontId="26" fillId="0" borderId="13" xfId="0" applyNumberFormat="1" applyFont="1" applyBorder="1" applyAlignment="1" applyProtection="1">
      <alignment horizontal="left" vertical="center" wrapText="1"/>
    </xf>
    <xf numFmtId="0" fontId="27" fillId="0" borderId="0" xfId="0" applyFont="1" applyBorder="1" applyAlignment="1" applyProtection="1">
      <alignment horizontal="left" vertical="center" wrapText="1"/>
    </xf>
    <xf numFmtId="0" fontId="26" fillId="0" borderId="3" xfId="0" applyFont="1" applyBorder="1" applyAlignment="1" applyProtection="1">
      <alignment horizontal="center" vertical="center"/>
    </xf>
    <xf numFmtId="0" fontId="26" fillId="0" borderId="14" xfId="0" applyFont="1" applyBorder="1" applyAlignment="1" applyProtection="1">
      <alignment horizontal="center" vertical="center" wrapText="1"/>
    </xf>
    <xf numFmtId="0" fontId="26" fillId="0" borderId="5" xfId="0" applyFont="1" applyBorder="1" applyAlignment="1" applyProtection="1">
      <alignment horizontal="center" wrapText="1"/>
    </xf>
    <xf numFmtId="0" fontId="26" fillId="0" borderId="8" xfId="0" applyFont="1" applyBorder="1" applyAlignment="1" applyProtection="1">
      <alignment horizontal="center" wrapText="1"/>
    </xf>
    <xf numFmtId="164" fontId="26" fillId="0" borderId="3" xfId="0" applyNumberFormat="1" applyFont="1" applyBorder="1" applyAlignment="1" applyProtection="1">
      <alignment horizontal="center" vertical="center" wrapText="1"/>
    </xf>
    <xf numFmtId="164" fontId="26" fillId="0" borderId="14" xfId="0" applyNumberFormat="1" applyFont="1" applyBorder="1" applyAlignment="1" applyProtection="1">
      <alignment horizontal="center" vertical="center" wrapText="1"/>
    </xf>
    <xf numFmtId="0" fontId="27" fillId="0" borderId="12" xfId="0" applyFont="1" applyBorder="1" applyAlignment="1" applyProtection="1">
      <alignment horizontal="left" vertical="center" wrapText="1"/>
    </xf>
    <xf numFmtId="0" fontId="27" fillId="0" borderId="2" xfId="0" applyFont="1" applyBorder="1" applyAlignment="1" applyProtection="1">
      <alignment horizontal="left" vertical="center" wrapText="1"/>
    </xf>
    <xf numFmtId="0" fontId="27" fillId="0" borderId="7" xfId="0" applyFont="1" applyBorder="1" applyAlignment="1" applyProtection="1">
      <alignment horizontal="center"/>
    </xf>
    <xf numFmtId="0" fontId="28" fillId="0" borderId="9" xfId="0" applyFont="1" applyBorder="1" applyAlignment="1" applyProtection="1">
      <alignment horizontal="center" vertical="center" wrapText="1"/>
    </xf>
    <xf numFmtId="49" fontId="26" fillId="0" borderId="1" xfId="0" applyNumberFormat="1" applyFont="1" applyBorder="1" applyAlignment="1" applyProtection="1">
      <alignment horizontal="center" vertical="center" wrapText="1"/>
    </xf>
    <xf numFmtId="49" fontId="26" fillId="0" borderId="9" xfId="0" applyNumberFormat="1" applyFont="1" applyBorder="1" applyAlignment="1" applyProtection="1">
      <alignment horizontal="center" vertical="center" wrapText="1"/>
    </xf>
    <xf numFmtId="0" fontId="27" fillId="0" borderId="7" xfId="0" applyFont="1" applyBorder="1" applyAlignment="1" applyProtection="1">
      <alignment horizontal="center" wrapText="1"/>
    </xf>
    <xf numFmtId="0" fontId="27" fillId="0" borderId="9" xfId="0" applyFont="1" applyBorder="1" applyAlignment="1" applyProtection="1">
      <alignment wrapText="1"/>
    </xf>
    <xf numFmtId="0" fontId="29" fillId="0" borderId="1" xfId="0" applyFont="1" applyBorder="1" applyAlignment="1" applyProtection="1">
      <alignment vertical="top" wrapText="1"/>
    </xf>
    <xf numFmtId="0" fontId="29" fillId="0" borderId="8" xfId="0" applyFont="1" applyBorder="1" applyAlignment="1" applyProtection="1">
      <alignment vertical="top" wrapText="1"/>
    </xf>
    <xf numFmtId="0" fontId="29" fillId="0" borderId="10" xfId="0" applyFont="1" applyBorder="1" applyAlignment="1" applyProtection="1">
      <alignment vertical="top" wrapText="1"/>
    </xf>
    <xf numFmtId="0" fontId="29" fillId="0" borderId="8" xfId="0" applyFont="1" applyBorder="1" applyAlignment="1" applyProtection="1">
      <alignment horizontal="center" vertical="top" wrapText="1"/>
    </xf>
    <xf numFmtId="0" fontId="29" fillId="0" borderId="0" xfId="0" applyFont="1" applyBorder="1" applyProtection="1"/>
    <xf numFmtId="0" fontId="29" fillId="0" borderId="0" xfId="0" applyFont="1" applyProtection="1"/>
    <xf numFmtId="0" fontId="29" fillId="0" borderId="9" xfId="0" applyFont="1" applyBorder="1" applyAlignment="1" applyProtection="1">
      <alignment vertical="top" wrapText="1"/>
    </xf>
    <xf numFmtId="0" fontId="29" fillId="0" borderId="12" xfId="0" applyFont="1" applyBorder="1" applyAlignment="1" applyProtection="1">
      <alignment vertical="top" wrapText="1"/>
    </xf>
    <xf numFmtId="0" fontId="29" fillId="0" borderId="7" xfId="0" applyFont="1" applyBorder="1" applyAlignment="1" applyProtection="1">
      <alignment vertical="top" wrapText="1"/>
    </xf>
    <xf numFmtId="0" fontId="20" fillId="0" borderId="10" xfId="0" applyFont="1" applyBorder="1" applyAlignment="1" applyProtection="1">
      <alignment horizontal="center" vertical="top" wrapText="1"/>
    </xf>
    <xf numFmtId="0" fontId="20" fillId="0" borderId="8" xfId="0" applyFont="1" applyBorder="1" applyAlignment="1" applyProtection="1">
      <alignment horizontal="center" vertical="top" wrapText="1"/>
    </xf>
    <xf numFmtId="0" fontId="29" fillId="0" borderId="12" xfId="0" applyFont="1" applyBorder="1" applyAlignment="1" applyProtection="1">
      <alignment vertical="center" wrapText="1"/>
    </xf>
    <xf numFmtId="0" fontId="29" fillId="0" borderId="7" xfId="0" applyFont="1" applyBorder="1" applyAlignment="1" applyProtection="1">
      <alignment vertical="center" wrapText="1"/>
    </xf>
    <xf numFmtId="0" fontId="29" fillId="0" borderId="9" xfId="0" applyFont="1" applyBorder="1" applyAlignment="1" applyProtection="1">
      <alignment vertical="center" wrapText="1"/>
    </xf>
    <xf numFmtId="0" fontId="20" fillId="0" borderId="10" xfId="0" applyFont="1" applyBorder="1" applyAlignment="1" applyProtection="1">
      <alignment horizontal="center" vertical="top"/>
    </xf>
    <xf numFmtId="0" fontId="20" fillId="0" borderId="8" xfId="0" applyFont="1" applyBorder="1" applyAlignment="1" applyProtection="1">
      <alignment horizontal="center" vertical="top"/>
    </xf>
    <xf numFmtId="0" fontId="29" fillId="0" borderId="1" xfId="0" applyFont="1" applyBorder="1" applyAlignment="1" applyProtection="1">
      <alignment horizontal="center" vertical="top" wrapText="1"/>
    </xf>
    <xf numFmtId="0" fontId="29" fillId="0" borderId="5" xfId="0" applyFont="1" applyBorder="1" applyAlignment="1" applyProtection="1">
      <alignment vertical="top" wrapText="1"/>
    </xf>
    <xf numFmtId="0" fontId="29" fillId="0" borderId="8" xfId="0" applyFont="1" applyBorder="1" applyAlignment="1" applyProtection="1">
      <alignment vertical="center" wrapText="1"/>
    </xf>
    <xf numFmtId="0" fontId="29" fillId="0" borderId="9" xfId="0" applyFont="1" applyBorder="1" applyAlignment="1" applyProtection="1">
      <alignment horizontal="center" vertical="top" wrapText="1"/>
    </xf>
    <xf numFmtId="0" fontId="29" fillId="0" borderId="2" xfId="0" applyFont="1" applyBorder="1" applyAlignment="1" applyProtection="1">
      <alignment vertical="top" wrapText="1"/>
    </xf>
    <xf numFmtId="0" fontId="29" fillId="0" borderId="10" xfId="0" applyFont="1" applyBorder="1" applyAlignment="1" applyProtection="1">
      <alignment vertical="center" wrapText="1"/>
    </xf>
    <xf numFmtId="0" fontId="29" fillId="0" borderId="2" xfId="0" applyFont="1" applyBorder="1" applyAlignment="1" applyProtection="1">
      <alignment vertical="center" wrapText="1"/>
    </xf>
    <xf numFmtId="0" fontId="30" fillId="0" borderId="8" xfId="0" applyFont="1" applyBorder="1" applyAlignment="1" applyProtection="1">
      <alignment vertical="top" wrapText="1"/>
    </xf>
    <xf numFmtId="0" fontId="30" fillId="0" borderId="8" xfId="0" applyFont="1" applyBorder="1" applyAlignment="1" applyProtection="1">
      <alignment horizontal="center" vertical="top" wrapText="1"/>
    </xf>
    <xf numFmtId="0" fontId="29" fillId="0" borderId="8" xfId="0" applyFont="1" applyBorder="1" applyProtection="1"/>
    <xf numFmtId="0" fontId="31" fillId="0" borderId="0" xfId="0" applyFont="1" applyAlignment="1" applyProtection="1">
      <alignment horizontal="left"/>
    </xf>
    <xf numFmtId="0" fontId="31" fillId="0" borderId="0" xfId="0" applyFont="1" applyBorder="1" applyAlignment="1" applyProtection="1">
      <alignment horizontal="left"/>
    </xf>
    <xf numFmtId="0" fontId="31" fillId="0" borderId="2" xfId="0" applyFont="1" applyBorder="1" applyAlignment="1" applyProtection="1">
      <alignment horizontal="left"/>
    </xf>
    <xf numFmtId="0" fontId="31" fillId="0" borderId="2" xfId="0" applyFont="1" applyBorder="1" applyAlignment="1" applyProtection="1">
      <alignment horizontal="left" vertical="center"/>
    </xf>
    <xf numFmtId="0" fontId="31" fillId="0" borderId="0" xfId="0" applyFont="1" applyBorder="1" applyAlignment="1" applyProtection="1">
      <alignment horizontal="left" vertical="center"/>
    </xf>
    <xf numFmtId="0" fontId="31" fillId="0" borderId="0" xfId="0" applyFont="1" applyBorder="1" applyProtection="1"/>
    <xf numFmtId="0" fontId="31" fillId="0" borderId="2" xfId="0" applyFont="1" applyBorder="1" applyProtection="1"/>
    <xf numFmtId="0" fontId="31" fillId="0" borderId="0" xfId="0" applyFont="1" applyProtection="1"/>
    <xf numFmtId="0" fontId="20" fillId="0" borderId="0" xfId="0" applyFont="1" applyProtection="1"/>
    <xf numFmtId="0" fontId="31" fillId="0" borderId="2" xfId="0" applyFont="1" applyBorder="1" applyAlignment="1" applyProtection="1">
      <alignment horizontal="center"/>
    </xf>
    <xf numFmtId="0" fontId="31" fillId="0" borderId="0" xfId="0" applyFont="1" applyBorder="1" applyAlignment="1" applyProtection="1">
      <alignment horizontal="center" vertical="top"/>
    </xf>
    <xf numFmtId="0" fontId="31" fillId="0" borderId="2" xfId="0" applyFont="1" applyBorder="1" applyAlignment="1" applyProtection="1">
      <alignment horizontal="center" vertical="top"/>
    </xf>
    <xf numFmtId="0" fontId="20" fillId="0" borderId="6" xfId="0" applyFont="1" applyBorder="1" applyAlignment="1" applyProtection="1">
      <alignment horizontal="center"/>
    </xf>
    <xf numFmtId="0" fontId="20" fillId="0" borderId="0" xfId="0" applyFont="1" applyAlignment="1" applyProtection="1">
      <alignment horizontal="center"/>
    </xf>
    <xf numFmtId="0" fontId="32" fillId="0" borderId="0" xfId="0" applyFont="1" applyAlignment="1" applyProtection="1">
      <alignment horizontal="center"/>
    </xf>
    <xf numFmtId="3" fontId="32" fillId="0" borderId="1" xfId="0" applyNumberFormat="1" applyFont="1" applyBorder="1" applyAlignment="1" applyProtection="1">
      <alignment horizontal="center"/>
    </xf>
    <xf numFmtId="0" fontId="5" fillId="0" borderId="0" xfId="0" applyFont="1" applyProtection="1"/>
    <xf numFmtId="0" fontId="33" fillId="0" borderId="0" xfId="0" applyFont="1" applyAlignment="1" applyProtection="1"/>
    <xf numFmtId="0" fontId="33" fillId="0" borderId="0" xfId="0" applyFont="1" applyAlignment="1" applyProtection="1">
      <alignment horizontal="left" wrapText="1"/>
    </xf>
    <xf numFmtId="0" fontId="11" fillId="0" borderId="0" xfId="0" applyFont="1" applyProtection="1"/>
    <xf numFmtId="0" fontId="34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center"/>
    </xf>
    <xf numFmtId="0" fontId="5" fillId="0" borderId="0" xfId="1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12" fillId="0" borderId="0" xfId="1" applyFont="1" applyBorder="1" applyAlignment="1">
      <alignment horizontal="center" wrapText="1"/>
    </xf>
    <xf numFmtId="0" fontId="5" fillId="0" borderId="0" xfId="0" applyFont="1" applyAlignment="1" applyProtection="1">
      <alignment wrapText="1"/>
    </xf>
    <xf numFmtId="0" fontId="12" fillId="0" borderId="0" xfId="1" applyFont="1" applyBorder="1" applyAlignment="1">
      <alignment horizontal="center" wrapText="1"/>
    </xf>
    <xf numFmtId="0" fontId="5" fillId="0" borderId="0" xfId="0" applyFont="1" applyAlignment="1" applyProtection="1">
      <alignment horizontal="center" wrapText="1"/>
    </xf>
    <xf numFmtId="0" fontId="5" fillId="0" borderId="0" xfId="0" applyFont="1" applyAlignment="1" applyProtection="1"/>
    <xf numFmtId="0" fontId="5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left"/>
    </xf>
    <xf numFmtId="0" fontId="5" fillId="0" borderId="0" xfId="2" applyFont="1" applyBorder="1" applyAlignment="1">
      <alignment horizontal="center"/>
    </xf>
    <xf numFmtId="0" fontId="5" fillId="0" borderId="0" xfId="0" applyFont="1" applyAlignment="1" applyProtection="1">
      <alignment horizontal="center" vertical="center"/>
    </xf>
    <xf numFmtId="0" fontId="36" fillId="0" borderId="0" xfId="1" applyFont="1"/>
    <xf numFmtId="0" fontId="36" fillId="0" borderId="0" xfId="1" applyFont="1" applyBorder="1"/>
    <xf numFmtId="0" fontId="5" fillId="0" borderId="0" xfId="3" applyFont="1" applyAlignment="1">
      <alignment horizontal="right" vertical="center"/>
    </xf>
    <xf numFmtId="0" fontId="12" fillId="0" borderId="18" xfId="0" applyFont="1" applyBorder="1" applyAlignment="1" applyProtection="1">
      <alignment horizontal="center" vertical="center" wrapText="1"/>
    </xf>
    <xf numFmtId="0" fontId="12" fillId="0" borderId="18" xfId="1" applyFont="1" applyBorder="1" applyAlignment="1">
      <alignment horizontal="center" vertical="center" wrapText="1"/>
    </xf>
    <xf numFmtId="2" fontId="12" fillId="0" borderId="18" xfId="1" applyNumberFormat="1" applyFont="1" applyBorder="1" applyAlignment="1">
      <alignment horizontal="center"/>
    </xf>
    <xf numFmtId="0" fontId="5" fillId="0" borderId="18" xfId="0" applyFont="1" applyBorder="1" applyAlignment="1" applyProtection="1"/>
    <xf numFmtId="0" fontId="12" fillId="0" borderId="18" xfId="1" applyFont="1" applyBorder="1" applyAlignment="1">
      <alignment horizontal="center"/>
    </xf>
    <xf numFmtId="0" fontId="5" fillId="0" borderId="18" xfId="0" applyFont="1" applyBorder="1" applyAlignment="1" applyProtection="1">
      <alignment horizontal="center"/>
    </xf>
    <xf numFmtId="0" fontId="5" fillId="0" borderId="18" xfId="0" applyFont="1" applyBorder="1" applyAlignment="1" applyProtection="1">
      <alignment horizontal="center" wrapText="1"/>
    </xf>
    <xf numFmtId="0" fontId="12" fillId="0" borderId="18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/>
    </xf>
    <xf numFmtId="0" fontId="12" fillId="0" borderId="18" xfId="1" applyFont="1" applyBorder="1" applyAlignment="1">
      <alignment horizontal="left" vertical="top"/>
    </xf>
    <xf numFmtId="0" fontId="12" fillId="0" borderId="18" xfId="1" applyFont="1" applyBorder="1" applyAlignment="1">
      <alignment vertical="center"/>
    </xf>
    <xf numFmtId="0" fontId="5" fillId="0" borderId="18" xfId="1" applyFont="1" applyBorder="1" applyAlignment="1">
      <alignment vertical="center"/>
    </xf>
    <xf numFmtId="166" fontId="5" fillId="0" borderId="18" xfId="1" applyNumberFormat="1" applyFont="1" applyFill="1" applyBorder="1" applyAlignment="1">
      <alignment horizontal="right" vertical="center"/>
    </xf>
    <xf numFmtId="0" fontId="12" fillId="0" borderId="18" xfId="0" applyFont="1" applyBorder="1" applyAlignment="1" applyProtection="1">
      <alignment vertical="center" wrapText="1"/>
    </xf>
    <xf numFmtId="166" fontId="5" fillId="0" borderId="18" xfId="1" applyNumberFormat="1" applyFont="1" applyFill="1" applyBorder="1" applyAlignment="1">
      <alignment vertical="center"/>
    </xf>
    <xf numFmtId="0" fontId="5" fillId="0" borderId="18" xfId="1" applyFont="1" applyBorder="1" applyAlignment="1">
      <alignment horizontal="left" vertical="top"/>
    </xf>
    <xf numFmtId="0" fontId="5" fillId="0" borderId="18" xfId="0" applyFont="1" applyBorder="1" applyAlignment="1" applyProtection="1">
      <alignment vertical="center" wrapText="1"/>
    </xf>
    <xf numFmtId="166" fontId="5" fillId="3" borderId="18" xfId="1" applyNumberFormat="1" applyFont="1" applyFill="1" applyBorder="1" applyAlignment="1">
      <alignment vertical="center"/>
    </xf>
    <xf numFmtId="166" fontId="5" fillId="3" borderId="18" xfId="1" applyNumberFormat="1" applyFont="1" applyFill="1" applyBorder="1" applyAlignment="1">
      <alignment horizontal="right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8" xfId="0" applyFont="1" applyBorder="1" applyAlignment="1" applyProtection="1">
      <alignment vertical="top" wrapText="1"/>
    </xf>
    <xf numFmtId="0" fontId="5" fillId="4" borderId="18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vertical="center" wrapText="1"/>
    </xf>
    <xf numFmtId="0" fontId="12" fillId="0" borderId="18" xfId="0" applyFont="1" applyFill="1" applyBorder="1" applyAlignment="1" applyProtection="1">
      <alignment vertical="center" wrapText="1"/>
    </xf>
    <xf numFmtId="0" fontId="5" fillId="0" borderId="18" xfId="1" applyFont="1" applyFill="1" applyBorder="1" applyAlignment="1">
      <alignment vertical="top" wrapText="1"/>
    </xf>
    <xf numFmtId="0" fontId="5" fillId="0" borderId="18" xfId="1" applyFont="1" applyFill="1" applyBorder="1" applyAlignment="1">
      <alignment vertical="center"/>
    </xf>
    <xf numFmtId="0" fontId="12" fillId="0" borderId="18" xfId="1" applyFont="1" applyFill="1" applyBorder="1" applyAlignment="1">
      <alignment vertical="top" wrapText="1"/>
    </xf>
    <xf numFmtId="166" fontId="12" fillId="0" borderId="18" xfId="1" applyNumberFormat="1" applyFont="1" applyFill="1" applyBorder="1" applyAlignment="1">
      <alignment horizontal="right" vertical="center"/>
    </xf>
    <xf numFmtId="0" fontId="12" fillId="0" borderId="0" xfId="1" applyFont="1" applyBorder="1" applyAlignment="1">
      <alignment horizontal="center" vertical="top" wrapText="1"/>
    </xf>
    <xf numFmtId="0" fontId="12" fillId="0" borderId="0" xfId="0" applyFont="1" applyBorder="1" applyAlignment="1" applyProtection="1">
      <alignment horizontal="center" vertical="top" wrapText="1"/>
    </xf>
    <xf numFmtId="0" fontId="5" fillId="0" borderId="0" xfId="1" applyFont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66" fontId="5" fillId="0" borderId="0" xfId="1" applyNumberFormat="1" applyFont="1" applyFill="1" applyBorder="1" applyAlignment="1">
      <alignment horizontal="right" vertical="center"/>
    </xf>
    <xf numFmtId="0" fontId="5" fillId="0" borderId="0" xfId="0" applyFont="1" applyBorder="1" applyAlignment="1" applyProtection="1"/>
    <xf numFmtId="0" fontId="39" fillId="0" borderId="0" xfId="0" applyFont="1" applyProtection="1"/>
    <xf numFmtId="0" fontId="32" fillId="0" borderId="0" xfId="0" applyFont="1" applyProtection="1"/>
    <xf numFmtId="0" fontId="5" fillId="0" borderId="0" xfId="0" applyFont="1" applyBorder="1" applyAlignment="1" applyProtection="1">
      <alignment vertical="center" wrapText="1"/>
    </xf>
    <xf numFmtId="0" fontId="40" fillId="0" borderId="0" xfId="0" applyFont="1" applyProtection="1"/>
    <xf numFmtId="0" fontId="32" fillId="0" borderId="0" xfId="0" applyFont="1" applyAlignment="1" applyProtection="1"/>
    <xf numFmtId="0" fontId="40" fillId="0" borderId="0" xfId="0" applyFont="1" applyBorder="1" applyProtection="1"/>
    <xf numFmtId="0" fontId="12" fillId="0" borderId="0" xfId="0" applyFont="1" applyBorder="1" applyAlignment="1" applyProtection="1">
      <alignment vertical="center" wrapText="1"/>
    </xf>
    <xf numFmtId="0" fontId="5" fillId="0" borderId="0" xfId="1" applyFont="1" applyBorder="1" applyAlignment="1">
      <alignment vertical="top"/>
    </xf>
    <xf numFmtId="0" fontId="5" fillId="0" borderId="0" xfId="1" applyFont="1" applyBorder="1" applyAlignment="1"/>
    <xf numFmtId="0" fontId="39" fillId="0" borderId="19" xfId="0" quotePrefix="1" applyFont="1" applyBorder="1" applyProtection="1"/>
    <xf numFmtId="0" fontId="11" fillId="0" borderId="19" xfId="0" applyFont="1" applyBorder="1" applyProtection="1"/>
    <xf numFmtId="0" fontId="32" fillId="0" borderId="19" xfId="0" quotePrefix="1" applyFont="1" applyBorder="1" applyProtection="1"/>
    <xf numFmtId="0" fontId="11" fillId="0" borderId="19" xfId="0" quotePrefix="1" applyFont="1" applyBorder="1" applyProtection="1"/>
    <xf numFmtId="0" fontId="36" fillId="0" borderId="0" xfId="0" applyFont="1" applyBorder="1" applyAlignment="1" applyProtection="1">
      <alignment vertical="center" wrapText="1"/>
    </xf>
    <xf numFmtId="0" fontId="5" fillId="0" borderId="20" xfId="0" applyFont="1" applyBorder="1" applyAlignment="1" applyProtection="1"/>
    <xf numFmtId="0" fontId="32" fillId="0" borderId="0" xfId="0" applyFont="1" applyBorder="1" applyProtection="1"/>
    <xf numFmtId="0" fontId="5" fillId="0" borderId="0" xfId="0" applyFont="1" applyBorder="1" applyAlignment="1" applyProtection="1">
      <alignment vertical="top" wrapText="1"/>
    </xf>
    <xf numFmtId="0" fontId="41" fillId="0" borderId="0" xfId="1" applyFont="1" applyBorder="1" applyAlignment="1">
      <alignment vertical="top"/>
    </xf>
    <xf numFmtId="0" fontId="41" fillId="0" borderId="0" xfId="0" applyFont="1" applyBorder="1" applyAlignment="1" applyProtection="1"/>
    <xf numFmtId="0" fontId="5" fillId="0" borderId="0" xfId="0" applyFont="1" applyBorder="1" applyAlignment="1" applyProtection="1">
      <alignment horizontal="center" vertical="top"/>
    </xf>
    <xf numFmtId="0" fontId="5" fillId="3" borderId="0" xfId="0" applyFont="1" applyFill="1" applyBorder="1" applyAlignment="1" applyProtection="1">
      <alignment vertical="top" wrapText="1"/>
    </xf>
    <xf numFmtId="0" fontId="5" fillId="0" borderId="0" xfId="1" applyFont="1" applyBorder="1" applyAlignment="1">
      <alignment vertical="center" wrapText="1"/>
    </xf>
    <xf numFmtId="0" fontId="36" fillId="4" borderId="0" xfId="0" applyFont="1" applyFill="1" applyBorder="1" applyAlignment="1" applyProtection="1">
      <alignment vertical="center" wrapText="1"/>
    </xf>
    <xf numFmtId="0" fontId="5" fillId="4" borderId="0" xfId="0" applyFont="1" applyFill="1" applyBorder="1" applyAlignment="1" applyProtection="1">
      <alignment vertical="center" wrapText="1"/>
    </xf>
    <xf numFmtId="0" fontId="36" fillId="0" borderId="0" xfId="0" applyFont="1" applyBorder="1" applyAlignment="1" applyProtection="1">
      <alignment vertical="top" wrapText="1"/>
    </xf>
    <xf numFmtId="0" fontId="12" fillId="0" borderId="0" xfId="0" applyFont="1" applyFill="1" applyBorder="1" applyAlignment="1" applyProtection="1">
      <alignment vertical="center" wrapText="1"/>
    </xf>
    <xf numFmtId="0" fontId="36" fillId="0" borderId="0" xfId="0" applyFont="1" applyFill="1" applyBorder="1" applyAlignment="1" applyProtection="1">
      <alignment vertical="center" wrapText="1"/>
    </xf>
    <xf numFmtId="0" fontId="42" fillId="0" borderId="0" xfId="1" applyFont="1" applyFill="1" applyBorder="1" applyAlignment="1">
      <alignment vertical="top" wrapText="1"/>
    </xf>
    <xf numFmtId="0" fontId="43" fillId="0" borderId="0" xfId="1" applyFont="1" applyFill="1" applyBorder="1" applyAlignment="1">
      <alignment vertical="top" wrapText="1"/>
    </xf>
    <xf numFmtId="0" fontId="44" fillId="0" borderId="0" xfId="1" applyFont="1" applyFill="1" applyBorder="1" applyAlignment="1">
      <alignment vertical="top" wrapText="1"/>
    </xf>
    <xf numFmtId="0" fontId="45" fillId="0" borderId="0" xfId="1" applyFont="1" applyFill="1" applyBorder="1" applyAlignment="1">
      <alignment vertical="top" wrapText="1"/>
    </xf>
    <xf numFmtId="0" fontId="12" fillId="0" borderId="0" xfId="1" applyFont="1" applyBorder="1" applyAlignment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vertical="center"/>
    </xf>
    <xf numFmtId="0" fontId="32" fillId="0" borderId="0" xfId="0" applyFont="1" applyBorder="1" applyAlignment="1" applyProtection="1"/>
    <xf numFmtId="0" fontId="40" fillId="0" borderId="0" xfId="0" applyFont="1" applyBorder="1" applyAlignment="1" applyProtection="1"/>
    <xf numFmtId="0" fontId="46" fillId="0" borderId="0" xfId="0" applyFont="1" applyProtection="1"/>
    <xf numFmtId="0" fontId="11" fillId="0" borderId="0" xfId="4" applyFont="1" applyAlignment="1">
      <alignment vertical="center"/>
    </xf>
    <xf numFmtId="0" fontId="0" fillId="0" borderId="0" xfId="0" applyProtection="1"/>
    <xf numFmtId="0" fontId="34" fillId="0" borderId="0" xfId="0" applyFont="1" applyProtection="1"/>
    <xf numFmtId="0" fontId="39" fillId="0" borderId="0" xfId="4" applyFont="1" applyAlignment="1">
      <alignment vertical="center"/>
    </xf>
    <xf numFmtId="0" fontId="7" fillId="0" borderId="0" xfId="0" applyFont="1" applyProtection="1"/>
    <xf numFmtId="0" fontId="47" fillId="0" borderId="0" xfId="4" applyFont="1" applyAlignment="1">
      <alignment vertical="center"/>
    </xf>
    <xf numFmtId="0" fontId="48" fillId="0" borderId="20" xfId="0" applyFont="1" applyBorder="1" applyAlignment="1" applyProtection="1">
      <alignment horizontal="center"/>
    </xf>
    <xf numFmtId="0" fontId="39" fillId="0" borderId="0" xfId="1" applyFont="1" applyFill="1" applyBorder="1" applyAlignment="1">
      <alignment horizontal="center" vertical="center" wrapText="1"/>
    </xf>
    <xf numFmtId="0" fontId="39" fillId="0" borderId="0" xfId="1" applyFont="1" applyFill="1" applyBorder="1" applyAlignment="1">
      <alignment horizontal="center" vertical="center" wrapText="1"/>
    </xf>
    <xf numFmtId="0" fontId="7" fillId="0" borderId="0" xfId="4" applyFont="1" applyAlignment="1">
      <alignment horizontal="center" vertical="center" wrapText="1"/>
    </xf>
    <xf numFmtId="0" fontId="7" fillId="0" borderId="0" xfId="4" applyFont="1" applyAlignment="1">
      <alignment horizontal="center" vertical="center"/>
    </xf>
    <xf numFmtId="0" fontId="0" fillId="0" borderId="20" xfId="0" applyBorder="1" applyAlignment="1" applyProtection="1">
      <alignment horizontal="center" vertical="center" wrapText="1"/>
    </xf>
    <xf numFmtId="0" fontId="47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14" fontId="49" fillId="0" borderId="20" xfId="1" applyNumberFormat="1" applyFont="1" applyBorder="1" applyAlignment="1">
      <alignment horizontal="center" vertical="center" wrapText="1"/>
    </xf>
    <xf numFmtId="0" fontId="49" fillId="0" borderId="0" xfId="1" applyFont="1" applyAlignment="1">
      <alignment horizontal="center" vertical="center" wrapText="1"/>
    </xf>
    <xf numFmtId="0" fontId="49" fillId="0" borderId="20" xfId="1" applyFont="1" applyBorder="1" applyAlignment="1">
      <alignment horizontal="left" vertical="center" wrapText="1"/>
    </xf>
    <xf numFmtId="0" fontId="39" fillId="0" borderId="0" xfId="2" applyFont="1" applyBorder="1" applyAlignment="1">
      <alignment horizontal="center"/>
    </xf>
    <xf numFmtId="0" fontId="34" fillId="0" borderId="0" xfId="0" applyFont="1" applyBorder="1" applyProtection="1"/>
    <xf numFmtId="0" fontId="34" fillId="0" borderId="21" xfId="0" applyFont="1" applyBorder="1" applyProtection="1"/>
    <xf numFmtId="0" fontId="34" fillId="0" borderId="0" xfId="0" applyFont="1" applyAlignment="1" applyProtection="1">
      <alignment horizontal="center"/>
    </xf>
    <xf numFmtId="0" fontId="0" fillId="0" borderId="0" xfId="0" applyAlignment="1" applyProtection="1">
      <protection locked="0"/>
    </xf>
    <xf numFmtId="0" fontId="47" fillId="0" borderId="0" xfId="0" applyFont="1" applyAlignment="1" applyProtection="1">
      <alignment horizontal="right"/>
    </xf>
    <xf numFmtId="0" fontId="7" fillId="0" borderId="18" xfId="0" applyFont="1" applyBorder="1" applyAlignment="1" applyProtection="1">
      <alignment horizontal="center" vertical="center"/>
    </xf>
    <xf numFmtId="0" fontId="15" fillId="0" borderId="18" xfId="0" applyFont="1" applyBorder="1" applyAlignment="1" applyProtection="1">
      <alignment horizontal="center" vertical="center" wrapText="1"/>
    </xf>
    <xf numFmtId="0" fontId="50" fillId="0" borderId="18" xfId="0" applyFont="1" applyBorder="1" applyAlignment="1" applyProtection="1">
      <alignment horizontal="center" vertical="center" wrapText="1"/>
    </xf>
    <xf numFmtId="0" fontId="47" fillId="0" borderId="18" xfId="0" applyFont="1" applyBorder="1" applyAlignment="1" applyProtection="1">
      <alignment horizontal="center"/>
    </xf>
    <xf numFmtId="0" fontId="11" fillId="0" borderId="0" xfId="0" applyFont="1" applyAlignment="1" applyProtection="1">
      <alignment wrapText="1"/>
    </xf>
    <xf numFmtId="0" fontId="51" fillId="0" borderId="18" xfId="0" applyFont="1" applyBorder="1" applyProtection="1"/>
    <xf numFmtId="14" fontId="0" fillId="0" borderId="0" xfId="0" applyNumberFormat="1" applyProtection="1"/>
    <xf numFmtId="0" fontId="52" fillId="0" borderId="18" xfId="0" applyFont="1" applyBorder="1" applyAlignment="1" applyProtection="1">
      <alignment wrapText="1"/>
    </xf>
    <xf numFmtId="2" fontId="51" fillId="0" borderId="18" xfId="0" applyNumberFormat="1" applyFont="1" applyBorder="1" applyProtection="1"/>
    <xf numFmtId="0" fontId="32" fillId="0" borderId="18" xfId="0" applyFont="1" applyBorder="1" applyAlignment="1" applyProtection="1">
      <alignment wrapText="1"/>
    </xf>
    <xf numFmtId="0" fontId="53" fillId="0" borderId="18" xfId="0" applyFont="1" applyBorder="1" applyAlignment="1" applyProtection="1">
      <alignment wrapText="1"/>
    </xf>
    <xf numFmtId="49" fontId="5" fillId="0" borderId="22" xfId="0" applyNumberFormat="1" applyFont="1" applyBorder="1" applyAlignment="1" applyProtection="1">
      <alignment horizontal="left" wrapText="1"/>
    </xf>
    <xf numFmtId="0" fontId="0" fillId="0" borderId="0" xfId="0" applyAlignment="1" applyProtection="1">
      <alignment wrapText="1"/>
    </xf>
    <xf numFmtId="0" fontId="5" fillId="0" borderId="0" xfId="0" applyFont="1" applyBorder="1" applyAlignment="1" applyProtection="1">
      <alignment horizontal="left"/>
    </xf>
    <xf numFmtId="0" fontId="54" fillId="0" borderId="0" xfId="0" applyFont="1" applyBorder="1" applyAlignment="1" applyProtection="1"/>
    <xf numFmtId="0" fontId="55" fillId="0" borderId="20" xfId="0" applyFont="1" applyBorder="1" applyAlignment="1" applyProtection="1">
      <alignment horizontal="center"/>
    </xf>
    <xf numFmtId="0" fontId="0" fillId="0" borderId="20" xfId="0" applyBorder="1" applyProtection="1"/>
    <xf numFmtId="0" fontId="56" fillId="0" borderId="0" xfId="0" applyFont="1" applyProtection="1"/>
    <xf numFmtId="0" fontId="55" fillId="0" borderId="20" xfId="0" applyFont="1" applyBorder="1" applyProtection="1"/>
    <xf numFmtId="0" fontId="47" fillId="0" borderId="0" xfId="0" applyFont="1" applyAlignment="1" applyProtection="1">
      <alignment vertical="center"/>
    </xf>
    <xf numFmtId="0" fontId="48" fillId="0" borderId="20" xfId="0" applyFont="1" applyBorder="1" applyAlignment="1" applyProtection="1">
      <alignment horizontal="center"/>
    </xf>
    <xf numFmtId="0" fontId="34" fillId="0" borderId="20" xfId="0" applyFont="1" applyBorder="1" applyProtection="1"/>
    <xf numFmtId="0" fontId="34" fillId="0" borderId="20" xfId="0" applyFont="1" applyBorder="1" applyAlignment="1" applyProtection="1">
      <alignment horizontal="center"/>
    </xf>
    <xf numFmtId="0" fontId="48" fillId="0" borderId="20" xfId="0" applyFont="1" applyBorder="1" applyProtection="1"/>
    <xf numFmtId="0" fontId="5" fillId="0" borderId="0" xfId="0" applyFont="1" applyBorder="1" applyAlignment="1" applyProtection="1">
      <alignment horizontal="center" wrapText="1"/>
    </xf>
    <xf numFmtId="0" fontId="5" fillId="0" borderId="0" xfId="0" applyFont="1" applyBorder="1" applyProtection="1"/>
    <xf numFmtId="0" fontId="57" fillId="0" borderId="0" xfId="0" applyFont="1" applyProtection="1"/>
  </cellXfs>
  <cellStyles count="5">
    <cellStyle name="Įprastas" xfId="0" builtinId="0"/>
    <cellStyle name="Įprastas 5" xfId="4"/>
    <cellStyle name="Normal 3 7" xfId="3"/>
    <cellStyle name="Normal_biudz uz 2001 atskaitomybe3" xfId="1"/>
    <cellStyle name="Normal_TRECFORMantras2001333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46464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28"/>
  <sheetViews>
    <sheetView defaultGridColor="0" colorId="9" zoomScaleNormal="100" workbookViewId="0">
      <selection activeCell="A349" sqref="A349:IV349"/>
    </sheetView>
  </sheetViews>
  <sheetFormatPr defaultRowHeight="12.75" customHeight="1"/>
  <cols>
    <col min="1" max="4" width="2" style="135" customWidth="1"/>
    <col min="5" max="5" width="2.140625" style="135" customWidth="1"/>
    <col min="6" max="6" width="3.5703125" style="16" customWidth="1"/>
    <col min="7" max="7" width="36.140625" style="135" customWidth="1"/>
    <col min="8" max="8" width="4.7109375" style="135" customWidth="1"/>
    <col min="9" max="12" width="12.85546875" style="135" customWidth="1"/>
    <col min="13" max="13" width="0.140625" style="135" hidden="1" customWidth="1"/>
    <col min="14" max="14" width="6.140625" style="135" hidden="1" customWidth="1"/>
    <col min="15" max="15" width="8.85546875" style="135" hidden="1" customWidth="1"/>
    <col min="16" max="16" width="9.140625" style="135" hidden="1" customWidth="1"/>
    <col min="17" max="16384" width="9.140625" style="135"/>
  </cols>
  <sheetData>
    <row r="1" spans="1:46" ht="15" customHeight="1">
      <c r="A1" s="1"/>
      <c r="B1" s="1"/>
      <c r="C1" s="1"/>
      <c r="D1" s="1"/>
      <c r="E1" s="1"/>
      <c r="F1" s="2"/>
      <c r="G1" s="3"/>
      <c r="H1" s="4"/>
      <c r="I1" s="5"/>
      <c r="J1" s="6" t="s">
        <v>0</v>
      </c>
      <c r="K1" s="6"/>
      <c r="L1" s="6"/>
      <c r="M1" s="7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14.25" customHeight="1">
      <c r="A2" s="1"/>
      <c r="B2" s="1"/>
      <c r="C2" s="1"/>
      <c r="D2" s="1"/>
      <c r="E2" s="1"/>
      <c r="F2" s="2"/>
      <c r="G2" s="1"/>
      <c r="H2" s="4"/>
      <c r="I2" s="1"/>
      <c r="J2" s="6" t="s">
        <v>1</v>
      </c>
      <c r="K2" s="6"/>
      <c r="L2" s="6"/>
      <c r="M2" s="7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13.5" customHeight="1">
      <c r="A3" s="1"/>
      <c r="B3" s="1"/>
      <c r="C3" s="1"/>
      <c r="D3" s="1"/>
      <c r="E3" s="1"/>
      <c r="F3" s="2"/>
      <c r="G3" s="1"/>
      <c r="H3" s="8"/>
      <c r="I3" s="4"/>
      <c r="J3" s="6" t="s">
        <v>2</v>
      </c>
      <c r="K3" s="6"/>
      <c r="L3" s="6"/>
      <c r="M3" s="7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</row>
    <row r="4" spans="1:46" ht="14.25" customHeight="1">
      <c r="A4" s="1"/>
      <c r="B4" s="1"/>
      <c r="C4" s="1"/>
      <c r="D4" s="1"/>
      <c r="E4" s="1"/>
      <c r="F4" s="2"/>
      <c r="G4" s="9" t="s">
        <v>3</v>
      </c>
      <c r="H4" s="4"/>
      <c r="I4" s="1"/>
      <c r="J4" s="6" t="s">
        <v>4</v>
      </c>
      <c r="K4" s="6"/>
      <c r="L4" s="6"/>
      <c r="M4" s="7"/>
      <c r="N4" s="10"/>
      <c r="O4" s="10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</row>
    <row r="5" spans="1:46" ht="12" customHeight="1">
      <c r="A5" s="1"/>
      <c r="B5" s="1"/>
      <c r="C5" s="1"/>
      <c r="D5" s="1"/>
      <c r="E5" s="1"/>
      <c r="F5" s="2"/>
      <c r="G5" s="1"/>
      <c r="H5" s="4"/>
      <c r="I5" s="1"/>
      <c r="J5" s="6" t="s">
        <v>5</v>
      </c>
      <c r="K5" s="6"/>
      <c r="L5" s="6"/>
      <c r="M5" s="7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</row>
    <row r="6" spans="1:46" ht="30" customHeight="1">
      <c r="A6" s="1"/>
      <c r="B6" s="1"/>
      <c r="C6" s="1"/>
      <c r="D6" s="1"/>
      <c r="E6" s="1"/>
      <c r="F6" s="2"/>
      <c r="G6" s="168" t="s">
        <v>6</v>
      </c>
      <c r="H6" s="169"/>
      <c r="I6" s="169"/>
      <c r="J6" s="169"/>
      <c r="K6" s="169"/>
      <c r="L6" s="11"/>
      <c r="M6" s="1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</row>
    <row r="7" spans="1:46" ht="18.75" customHeight="1">
      <c r="A7" s="171" t="s">
        <v>7</v>
      </c>
      <c r="B7" s="172"/>
      <c r="C7" s="172"/>
      <c r="D7" s="172"/>
      <c r="E7" s="172"/>
      <c r="F7" s="173"/>
      <c r="G7" s="172"/>
      <c r="H7" s="172"/>
      <c r="I7" s="172"/>
      <c r="J7" s="172"/>
      <c r="K7" s="172"/>
      <c r="L7" s="172"/>
      <c r="M7" s="1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46" ht="14.25" customHeight="1">
      <c r="A8" s="13"/>
      <c r="B8" s="14"/>
      <c r="C8" s="14"/>
      <c r="D8" s="14"/>
      <c r="E8" s="14"/>
      <c r="F8" s="15"/>
      <c r="G8" s="177" t="s">
        <v>8</v>
      </c>
      <c r="H8" s="177"/>
      <c r="I8" s="177"/>
      <c r="J8" s="177"/>
      <c r="K8" s="177"/>
      <c r="L8" s="14"/>
      <c r="M8" s="1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</row>
    <row r="9" spans="1:46" ht="16.5" customHeight="1">
      <c r="A9" s="178" t="s">
        <v>190</v>
      </c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2"/>
      <c r="N9" s="1"/>
      <c r="O9" s="1"/>
      <c r="P9" s="1" t="s">
        <v>9</v>
      </c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</row>
    <row r="10" spans="1:46" ht="15.75" customHeight="1">
      <c r="G10" s="179" t="s">
        <v>10</v>
      </c>
      <c r="H10" s="179"/>
      <c r="I10" s="179"/>
      <c r="J10" s="179"/>
      <c r="K10" s="179"/>
      <c r="M10" s="1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</row>
    <row r="11" spans="1:46" ht="12" customHeight="1">
      <c r="G11" s="190" t="s">
        <v>11</v>
      </c>
      <c r="H11" s="190"/>
      <c r="I11" s="190"/>
      <c r="J11" s="190"/>
      <c r="K11" s="19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</row>
    <row r="12" spans="1:46" ht="9" customHeight="1"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</row>
    <row r="13" spans="1:46" ht="12" customHeight="1">
      <c r="B13" s="198" t="s">
        <v>12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</row>
    <row r="14" spans="1:46" ht="12" customHeight="1"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</row>
    <row r="15" spans="1:46" ht="12.75" customHeight="1">
      <c r="G15" s="199" t="s">
        <v>192</v>
      </c>
      <c r="H15" s="199"/>
      <c r="I15" s="199"/>
      <c r="J15" s="199"/>
      <c r="K15" s="199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46" ht="11.25" customHeight="1">
      <c r="G16" s="190" t="s">
        <v>13</v>
      </c>
      <c r="H16" s="190"/>
      <c r="I16" s="190"/>
      <c r="J16" s="190"/>
      <c r="K16" s="190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7" ht="13.5" customHeight="1">
      <c r="A17" s="1"/>
      <c r="B17" s="1"/>
      <c r="C17" s="1"/>
      <c r="D17" s="1"/>
      <c r="E17" s="1"/>
      <c r="F17" s="2"/>
      <c r="G17" s="170" t="s">
        <v>188</v>
      </c>
      <c r="H17" s="170"/>
      <c r="I17" s="170"/>
      <c r="J17" s="170"/>
      <c r="K17" s="170"/>
      <c r="L17" s="1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7" ht="13.5" customHeight="1">
      <c r="A18" s="4"/>
      <c r="B18" s="4"/>
      <c r="C18" s="4"/>
      <c r="D18" s="4"/>
      <c r="E18" s="4"/>
      <c r="F18" s="18"/>
      <c r="G18" s="4"/>
      <c r="H18" s="200" t="s">
        <v>14</v>
      </c>
      <c r="I18" s="200"/>
      <c r="J18" s="4"/>
      <c r="K18" s="4"/>
      <c r="L18" s="4"/>
      <c r="M18" s="19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7" ht="12" customHeight="1">
      <c r="A19" s="1"/>
      <c r="B19" s="1"/>
      <c r="C19" s="1"/>
      <c r="D19" s="1"/>
      <c r="E19" s="1"/>
      <c r="F19" s="2"/>
      <c r="G19" s="1"/>
      <c r="H19" s="1"/>
      <c r="I19" s="1"/>
      <c r="J19" s="20"/>
      <c r="K19" s="21"/>
      <c r="L19" s="22" t="s">
        <v>15</v>
      </c>
      <c r="M19" s="19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7" ht="11.25" customHeight="1">
      <c r="A20" s="1"/>
      <c r="B20" s="1"/>
      <c r="C20" s="1"/>
      <c r="D20" s="1"/>
      <c r="E20" s="1"/>
      <c r="F20" s="2"/>
      <c r="G20" s="1"/>
      <c r="H20" s="1"/>
      <c r="I20" s="1"/>
      <c r="J20" s="23" t="s">
        <v>16</v>
      </c>
      <c r="K20" s="8"/>
      <c r="L20" s="24"/>
      <c r="M20" s="19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7" ht="12" customHeight="1">
      <c r="A21" s="1"/>
      <c r="B21" s="1"/>
      <c r="C21" s="1"/>
      <c r="D21" s="1"/>
      <c r="E21" s="10"/>
      <c r="F21" s="25"/>
      <c r="G21" s="1"/>
      <c r="H21" s="1"/>
      <c r="I21" s="26"/>
      <c r="J21" s="26"/>
      <c r="K21" s="27" t="s">
        <v>17</v>
      </c>
      <c r="L21" s="24"/>
      <c r="M21" s="19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7" ht="12.75" customHeight="1">
      <c r="A22" s="1"/>
      <c r="B22" s="1"/>
      <c r="C22" s="176" t="s">
        <v>191</v>
      </c>
      <c r="D22" s="176"/>
      <c r="E22" s="176"/>
      <c r="F22" s="176"/>
      <c r="G22" s="176"/>
      <c r="H22" s="176"/>
      <c r="I22" s="176"/>
      <c r="J22" s="176"/>
      <c r="K22" s="27" t="s">
        <v>18</v>
      </c>
      <c r="L22" s="28" t="s">
        <v>19</v>
      </c>
      <c r="M22" s="19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7" ht="12" customHeight="1">
      <c r="A23" s="1"/>
      <c r="B23" s="1"/>
      <c r="C23" s="1"/>
      <c r="D23" s="1"/>
      <c r="E23" s="1"/>
      <c r="F23" s="2"/>
      <c r="G23" s="1"/>
      <c r="H23" s="29"/>
      <c r="I23" s="1"/>
      <c r="J23" s="30" t="s">
        <v>20</v>
      </c>
      <c r="K23" s="31"/>
      <c r="L23" s="28" t="s">
        <v>189</v>
      </c>
      <c r="M23" s="19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7" ht="12.75" customHeight="1">
      <c r="A24" s="1"/>
      <c r="B24" s="1"/>
      <c r="C24" s="1"/>
      <c r="D24" s="1"/>
      <c r="E24" s="1"/>
      <c r="F24" s="2"/>
      <c r="G24" s="32" t="s">
        <v>21</v>
      </c>
      <c r="H24" s="33"/>
      <c r="I24" s="34"/>
      <c r="J24" s="35"/>
      <c r="K24" s="24"/>
      <c r="L24" s="28" t="s">
        <v>22</v>
      </c>
      <c r="M24" s="19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7" ht="13.5" customHeight="1">
      <c r="A25" s="1"/>
      <c r="B25" s="1"/>
      <c r="C25" s="1"/>
      <c r="D25" s="1"/>
      <c r="E25" s="1"/>
      <c r="F25" s="2"/>
      <c r="G25" s="191" t="s">
        <v>23</v>
      </c>
      <c r="H25" s="191"/>
      <c r="I25" s="36"/>
      <c r="J25" s="37"/>
      <c r="K25" s="24"/>
      <c r="L25" s="28" t="s">
        <v>24</v>
      </c>
      <c r="M25" s="19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7" ht="14.25" customHeight="1">
      <c r="A26" s="38"/>
      <c r="B26" s="38"/>
      <c r="C26" s="38"/>
      <c r="D26" s="38"/>
      <c r="E26" s="38"/>
      <c r="F26" s="39"/>
      <c r="G26" s="40"/>
      <c r="H26" s="1"/>
      <c r="I26" s="40"/>
      <c r="J26" s="40"/>
      <c r="K26" s="41"/>
      <c r="L26" s="42" t="s">
        <v>25</v>
      </c>
      <c r="M26" s="43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7" ht="24" customHeight="1">
      <c r="A27" s="184" t="s">
        <v>26</v>
      </c>
      <c r="B27" s="185"/>
      <c r="C27" s="185"/>
      <c r="D27" s="185"/>
      <c r="E27" s="185"/>
      <c r="F27" s="185"/>
      <c r="G27" s="188" t="s">
        <v>27</v>
      </c>
      <c r="H27" s="174" t="s">
        <v>28</v>
      </c>
      <c r="I27" s="192" t="s">
        <v>29</v>
      </c>
      <c r="J27" s="193"/>
      <c r="K27" s="182" t="s">
        <v>30</v>
      </c>
      <c r="L27" s="180" t="s">
        <v>31</v>
      </c>
      <c r="M27" s="43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7" ht="46.5" customHeight="1">
      <c r="A28" s="186"/>
      <c r="B28" s="187"/>
      <c r="C28" s="187"/>
      <c r="D28" s="187"/>
      <c r="E28" s="187"/>
      <c r="F28" s="187"/>
      <c r="G28" s="189"/>
      <c r="H28" s="175"/>
      <c r="I28" s="44" t="s">
        <v>32</v>
      </c>
      <c r="J28" s="45" t="s">
        <v>33</v>
      </c>
      <c r="K28" s="183"/>
      <c r="L28" s="18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1.25" customHeight="1">
      <c r="A29" s="202" t="s">
        <v>34</v>
      </c>
      <c r="B29" s="203"/>
      <c r="C29" s="203"/>
      <c r="D29" s="203"/>
      <c r="E29" s="203"/>
      <c r="F29" s="204"/>
      <c r="G29" s="46">
        <v>2</v>
      </c>
      <c r="H29" s="47">
        <v>3</v>
      </c>
      <c r="I29" s="48" t="s">
        <v>35</v>
      </c>
      <c r="J29" s="49" t="s">
        <v>36</v>
      </c>
      <c r="K29" s="50">
        <v>6</v>
      </c>
      <c r="L29" s="50">
        <v>7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s="51" customFormat="1" ht="12.75" customHeight="1">
      <c r="A30" s="52">
        <v>2</v>
      </c>
      <c r="B30" s="52"/>
      <c r="C30" s="53"/>
      <c r="D30" s="54"/>
      <c r="E30" s="52"/>
      <c r="F30" s="55"/>
      <c r="G30" s="53" t="s">
        <v>37</v>
      </c>
      <c r="H30" s="56">
        <v>1</v>
      </c>
      <c r="I30" s="57">
        <f>SUM(I31+I41+I64+I85+I93+I109+I132+I148+I157)</f>
        <v>701900</v>
      </c>
      <c r="J30" s="57">
        <f>SUM(J31+J41+J64+J85+J93+J109+J132+J148+J157)</f>
        <v>532400</v>
      </c>
      <c r="K30" s="58">
        <f>SUM(K31+K41+K64+K85+K93+K109+K132+K148+K157)</f>
        <v>475973.57999999996</v>
      </c>
      <c r="L30" s="57">
        <f>SUM(L31+L41+L64+L85+L93+L109+L132+L148+L157)</f>
        <v>475973.57999999996</v>
      </c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</row>
    <row r="31" spans="1:27" ht="12.75" customHeight="1">
      <c r="A31" s="52">
        <v>2</v>
      </c>
      <c r="B31" s="60">
        <v>1</v>
      </c>
      <c r="C31" s="61"/>
      <c r="D31" s="62"/>
      <c r="E31" s="63"/>
      <c r="F31" s="64"/>
      <c r="G31" s="60" t="s">
        <v>38</v>
      </c>
      <c r="H31" s="47">
        <v>2</v>
      </c>
      <c r="I31" s="57">
        <f>SUM(I32+I37)</f>
        <v>630900</v>
      </c>
      <c r="J31" s="57">
        <f>SUM(J32+J37)</f>
        <v>476800</v>
      </c>
      <c r="K31" s="65">
        <f>SUM(K32+K37)</f>
        <v>423503.91</v>
      </c>
      <c r="L31" s="66">
        <f>SUM(L32+L37)</f>
        <v>423503.91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2.75" customHeight="1">
      <c r="A32" s="67">
        <v>2</v>
      </c>
      <c r="B32" s="67">
        <v>1</v>
      </c>
      <c r="C32" s="68">
        <v>1</v>
      </c>
      <c r="D32" s="69"/>
      <c r="E32" s="67"/>
      <c r="F32" s="70"/>
      <c r="G32" s="68" t="s">
        <v>39</v>
      </c>
      <c r="H32" s="56">
        <v>3</v>
      </c>
      <c r="I32" s="57">
        <f t="shared" ref="I32:L33" si="0">SUM(I33)</f>
        <v>621900</v>
      </c>
      <c r="J32" s="57">
        <f t="shared" si="0"/>
        <v>470000</v>
      </c>
      <c r="K32" s="58">
        <f t="shared" si="0"/>
        <v>416703.91</v>
      </c>
      <c r="L32" s="57">
        <f t="shared" si="0"/>
        <v>416703.91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2.75" customHeight="1">
      <c r="A33" s="71">
        <v>2</v>
      </c>
      <c r="B33" s="67">
        <v>1</v>
      </c>
      <c r="C33" s="68">
        <v>1</v>
      </c>
      <c r="D33" s="69">
        <v>1</v>
      </c>
      <c r="E33" s="67"/>
      <c r="F33" s="70"/>
      <c r="G33" s="68" t="s">
        <v>39</v>
      </c>
      <c r="H33" s="56">
        <v>4</v>
      </c>
      <c r="I33" s="57">
        <f t="shared" si="0"/>
        <v>621900</v>
      </c>
      <c r="J33" s="57">
        <f t="shared" si="0"/>
        <v>470000</v>
      </c>
      <c r="K33" s="58">
        <f t="shared" si="0"/>
        <v>416703.91</v>
      </c>
      <c r="L33" s="57">
        <f t="shared" si="0"/>
        <v>416703.91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2.75" customHeight="1">
      <c r="A34" s="71">
        <v>2</v>
      </c>
      <c r="B34" s="67">
        <v>1</v>
      </c>
      <c r="C34" s="68">
        <v>1</v>
      </c>
      <c r="D34" s="69">
        <v>1</v>
      </c>
      <c r="E34" s="67">
        <v>1</v>
      </c>
      <c r="F34" s="70"/>
      <c r="G34" s="68" t="s">
        <v>40</v>
      </c>
      <c r="H34" s="56">
        <v>5</v>
      </c>
      <c r="I34" s="58">
        <f>SUM(I35:I36)</f>
        <v>621900</v>
      </c>
      <c r="J34" s="57">
        <f>SUM(J35:J36)</f>
        <v>470000</v>
      </c>
      <c r="K34" s="58">
        <f>SUM(K35:K36)</f>
        <v>416703.91</v>
      </c>
      <c r="L34" s="57">
        <f>SUM(L35:L36)</f>
        <v>416703.91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2.75" customHeight="1">
      <c r="A35" s="71">
        <v>2</v>
      </c>
      <c r="B35" s="67">
        <v>1</v>
      </c>
      <c r="C35" s="68">
        <v>1</v>
      </c>
      <c r="D35" s="69">
        <v>1</v>
      </c>
      <c r="E35" s="67">
        <v>1</v>
      </c>
      <c r="F35" s="70">
        <v>1</v>
      </c>
      <c r="G35" s="68" t="s">
        <v>41</v>
      </c>
      <c r="H35" s="56">
        <v>6</v>
      </c>
      <c r="I35" s="72">
        <v>621900</v>
      </c>
      <c r="J35" s="73">
        <v>470000</v>
      </c>
      <c r="K35" s="73">
        <v>416703.91</v>
      </c>
      <c r="L35" s="73">
        <v>416703.91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2.75" hidden="1" customHeight="1">
      <c r="A36" s="71">
        <v>2</v>
      </c>
      <c r="B36" s="67">
        <v>1</v>
      </c>
      <c r="C36" s="68">
        <v>1</v>
      </c>
      <c r="D36" s="69">
        <v>1</v>
      </c>
      <c r="E36" s="67">
        <v>1</v>
      </c>
      <c r="F36" s="70">
        <v>2</v>
      </c>
      <c r="G36" s="68" t="s">
        <v>42</v>
      </c>
      <c r="H36" s="56">
        <v>7</v>
      </c>
      <c r="I36" s="73"/>
      <c r="J36" s="73"/>
      <c r="K36" s="73"/>
      <c r="L36" s="73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2.75" customHeight="1">
      <c r="A37" s="71">
        <v>2</v>
      </c>
      <c r="B37" s="67">
        <v>1</v>
      </c>
      <c r="C37" s="68">
        <v>2</v>
      </c>
      <c r="D37" s="69"/>
      <c r="E37" s="67"/>
      <c r="F37" s="70"/>
      <c r="G37" s="68" t="s">
        <v>43</v>
      </c>
      <c r="H37" s="56">
        <v>8</v>
      </c>
      <c r="I37" s="58">
        <f t="shared" ref="I37:L39" si="1">I38</f>
        <v>9000</v>
      </c>
      <c r="J37" s="57">
        <f t="shared" si="1"/>
        <v>6800</v>
      </c>
      <c r="K37" s="58">
        <f t="shared" si="1"/>
        <v>6800</v>
      </c>
      <c r="L37" s="57">
        <f t="shared" si="1"/>
        <v>6800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2.75" customHeight="1">
      <c r="A38" s="71">
        <v>2</v>
      </c>
      <c r="B38" s="67">
        <v>1</v>
      </c>
      <c r="C38" s="68">
        <v>2</v>
      </c>
      <c r="D38" s="69">
        <v>1</v>
      </c>
      <c r="E38" s="67"/>
      <c r="F38" s="70"/>
      <c r="G38" s="68" t="s">
        <v>43</v>
      </c>
      <c r="H38" s="56">
        <v>9</v>
      </c>
      <c r="I38" s="58">
        <f t="shared" si="1"/>
        <v>9000</v>
      </c>
      <c r="J38" s="57">
        <f t="shared" si="1"/>
        <v>6800</v>
      </c>
      <c r="K38" s="57">
        <f t="shared" si="1"/>
        <v>6800</v>
      </c>
      <c r="L38" s="57">
        <f t="shared" si="1"/>
        <v>6800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2.75" customHeight="1">
      <c r="A39" s="71">
        <v>2</v>
      </c>
      <c r="B39" s="67">
        <v>1</v>
      </c>
      <c r="C39" s="68">
        <v>2</v>
      </c>
      <c r="D39" s="69">
        <v>1</v>
      </c>
      <c r="E39" s="67">
        <v>1</v>
      </c>
      <c r="F39" s="70"/>
      <c r="G39" s="68" t="s">
        <v>43</v>
      </c>
      <c r="H39" s="56">
        <v>10</v>
      </c>
      <c r="I39" s="57">
        <f t="shared" si="1"/>
        <v>9000</v>
      </c>
      <c r="J39" s="57">
        <f t="shared" si="1"/>
        <v>6800</v>
      </c>
      <c r="K39" s="57">
        <f t="shared" si="1"/>
        <v>6800</v>
      </c>
      <c r="L39" s="57">
        <f t="shared" si="1"/>
        <v>6800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2.75" customHeight="1">
      <c r="A40" s="71">
        <v>2</v>
      </c>
      <c r="B40" s="67">
        <v>1</v>
      </c>
      <c r="C40" s="68">
        <v>2</v>
      </c>
      <c r="D40" s="69">
        <v>1</v>
      </c>
      <c r="E40" s="67">
        <v>1</v>
      </c>
      <c r="F40" s="70">
        <v>1</v>
      </c>
      <c r="G40" s="68" t="s">
        <v>43</v>
      </c>
      <c r="H40" s="56">
        <v>11</v>
      </c>
      <c r="I40" s="74">
        <v>9000</v>
      </c>
      <c r="J40" s="73">
        <v>6800</v>
      </c>
      <c r="K40" s="73">
        <v>6800</v>
      </c>
      <c r="L40" s="73">
        <v>6800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2.75" customHeight="1">
      <c r="A41" s="75">
        <v>2</v>
      </c>
      <c r="B41" s="76">
        <v>2</v>
      </c>
      <c r="C41" s="61"/>
      <c r="D41" s="62"/>
      <c r="E41" s="63"/>
      <c r="F41" s="64"/>
      <c r="G41" s="60" t="s">
        <v>44</v>
      </c>
      <c r="H41" s="47">
        <v>12</v>
      </c>
      <c r="I41" s="77">
        <f t="shared" ref="I41:L43" si="2">I42</f>
        <v>70400</v>
      </c>
      <c r="J41" s="78">
        <f t="shared" si="2"/>
        <v>55200</v>
      </c>
      <c r="K41" s="77">
        <f t="shared" si="2"/>
        <v>52084.98</v>
      </c>
      <c r="L41" s="77">
        <f t="shared" si="2"/>
        <v>52084.98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2.75" customHeight="1">
      <c r="A42" s="71">
        <v>2</v>
      </c>
      <c r="B42" s="67">
        <v>2</v>
      </c>
      <c r="C42" s="68">
        <v>1</v>
      </c>
      <c r="D42" s="69"/>
      <c r="E42" s="67"/>
      <c r="F42" s="70"/>
      <c r="G42" s="68" t="s">
        <v>44</v>
      </c>
      <c r="H42" s="56">
        <v>13</v>
      </c>
      <c r="I42" s="57">
        <f t="shared" si="2"/>
        <v>70400</v>
      </c>
      <c r="J42" s="58">
        <f t="shared" si="2"/>
        <v>55200</v>
      </c>
      <c r="K42" s="57">
        <f t="shared" si="2"/>
        <v>52084.98</v>
      </c>
      <c r="L42" s="58">
        <f t="shared" si="2"/>
        <v>52084.98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2.75" customHeight="1">
      <c r="A43" s="71">
        <v>2</v>
      </c>
      <c r="B43" s="67">
        <v>2</v>
      </c>
      <c r="C43" s="68">
        <v>1</v>
      </c>
      <c r="D43" s="69">
        <v>1</v>
      </c>
      <c r="E43" s="67"/>
      <c r="F43" s="70"/>
      <c r="G43" s="68" t="s">
        <v>44</v>
      </c>
      <c r="H43" s="56">
        <v>14</v>
      </c>
      <c r="I43" s="57">
        <f t="shared" si="2"/>
        <v>70400</v>
      </c>
      <c r="J43" s="58">
        <f t="shared" si="2"/>
        <v>55200</v>
      </c>
      <c r="K43" s="66">
        <f t="shared" si="2"/>
        <v>52084.98</v>
      </c>
      <c r="L43" s="66">
        <f t="shared" si="2"/>
        <v>52084.98</v>
      </c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2.75" customHeight="1">
      <c r="A44" s="79">
        <v>2</v>
      </c>
      <c r="B44" s="80">
        <v>2</v>
      </c>
      <c r="C44" s="81">
        <v>1</v>
      </c>
      <c r="D44" s="82">
        <v>1</v>
      </c>
      <c r="E44" s="80">
        <v>1</v>
      </c>
      <c r="F44" s="83"/>
      <c r="G44" s="81" t="s">
        <v>44</v>
      </c>
      <c r="H44" s="84">
        <v>15</v>
      </c>
      <c r="I44" s="85">
        <f>SUM(I45:I63)-I54</f>
        <v>70400</v>
      </c>
      <c r="J44" s="86">
        <f>SUM(J45:J63)-J54</f>
        <v>55200</v>
      </c>
      <c r="K44" s="86">
        <f>SUM(K45:K63)-K54</f>
        <v>52084.98</v>
      </c>
      <c r="L44" s="87">
        <f>SUM(L45:L63)-L54</f>
        <v>52084.98</v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2.75" hidden="1" customHeight="1">
      <c r="A45" s="71">
        <v>2</v>
      </c>
      <c r="B45" s="67">
        <v>2</v>
      </c>
      <c r="C45" s="68">
        <v>1</v>
      </c>
      <c r="D45" s="69">
        <v>1</v>
      </c>
      <c r="E45" s="67">
        <v>1</v>
      </c>
      <c r="F45" s="88">
        <v>1</v>
      </c>
      <c r="G45" s="68" t="s">
        <v>45</v>
      </c>
      <c r="H45" s="56">
        <v>16</v>
      </c>
      <c r="I45" s="73"/>
      <c r="J45" s="73"/>
      <c r="K45" s="73"/>
      <c r="L45" s="73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25.5" hidden="1" customHeight="1">
      <c r="A46" s="71">
        <v>2</v>
      </c>
      <c r="B46" s="67">
        <v>2</v>
      </c>
      <c r="C46" s="68">
        <v>1</v>
      </c>
      <c r="D46" s="69">
        <v>1</v>
      </c>
      <c r="E46" s="67">
        <v>1</v>
      </c>
      <c r="F46" s="70">
        <v>2</v>
      </c>
      <c r="G46" s="68" t="s">
        <v>46</v>
      </c>
      <c r="H46" s="56">
        <v>17</v>
      </c>
      <c r="I46" s="73"/>
      <c r="J46" s="73"/>
      <c r="K46" s="73"/>
      <c r="L46" s="73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2.75" customHeight="1">
      <c r="A47" s="71">
        <v>2</v>
      </c>
      <c r="B47" s="67">
        <v>2</v>
      </c>
      <c r="C47" s="68">
        <v>1</v>
      </c>
      <c r="D47" s="69">
        <v>1</v>
      </c>
      <c r="E47" s="67">
        <v>1</v>
      </c>
      <c r="F47" s="70">
        <v>5</v>
      </c>
      <c r="G47" s="68" t="s">
        <v>47</v>
      </c>
      <c r="H47" s="56">
        <v>18</v>
      </c>
      <c r="I47" s="73">
        <v>900</v>
      </c>
      <c r="J47" s="73">
        <v>700</v>
      </c>
      <c r="K47" s="73">
        <v>531.9</v>
      </c>
      <c r="L47" s="73">
        <v>531.9</v>
      </c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2.75" customHeight="1">
      <c r="A48" s="71">
        <v>2</v>
      </c>
      <c r="B48" s="67">
        <v>2</v>
      </c>
      <c r="C48" s="68">
        <v>1</v>
      </c>
      <c r="D48" s="69">
        <v>1</v>
      </c>
      <c r="E48" s="67">
        <v>1</v>
      </c>
      <c r="F48" s="70">
        <v>6</v>
      </c>
      <c r="G48" s="68" t="s">
        <v>48</v>
      </c>
      <c r="H48" s="56">
        <v>19</v>
      </c>
      <c r="I48" s="73">
        <v>12500</v>
      </c>
      <c r="J48" s="73">
        <v>8400</v>
      </c>
      <c r="K48" s="73">
        <v>6427.14</v>
      </c>
      <c r="L48" s="73">
        <v>6427.14</v>
      </c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2.75" hidden="1" customHeight="1">
      <c r="A49" s="89">
        <v>2</v>
      </c>
      <c r="B49" s="63">
        <v>2</v>
      </c>
      <c r="C49" s="61">
        <v>1</v>
      </c>
      <c r="D49" s="62">
        <v>1</v>
      </c>
      <c r="E49" s="63">
        <v>1</v>
      </c>
      <c r="F49" s="64">
        <v>7</v>
      </c>
      <c r="G49" s="61" t="s">
        <v>49</v>
      </c>
      <c r="H49" s="47">
        <v>20</v>
      </c>
      <c r="I49" s="73"/>
      <c r="J49" s="73"/>
      <c r="K49" s="73"/>
      <c r="L49" s="73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2.75" hidden="1" customHeight="1">
      <c r="A50" s="71">
        <v>2</v>
      </c>
      <c r="B50" s="67">
        <v>2</v>
      </c>
      <c r="C50" s="68">
        <v>1</v>
      </c>
      <c r="D50" s="69">
        <v>1</v>
      </c>
      <c r="E50" s="67">
        <v>1</v>
      </c>
      <c r="F50" s="70">
        <v>8</v>
      </c>
      <c r="G50" s="68" t="s">
        <v>50</v>
      </c>
      <c r="H50" s="56">
        <v>21</v>
      </c>
      <c r="I50" s="73"/>
      <c r="J50" s="73"/>
      <c r="K50" s="73"/>
      <c r="L50" s="73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2.75" hidden="1" customHeight="1">
      <c r="A51" s="71">
        <v>2</v>
      </c>
      <c r="B51" s="67">
        <v>2</v>
      </c>
      <c r="C51" s="68">
        <v>1</v>
      </c>
      <c r="D51" s="69">
        <v>1</v>
      </c>
      <c r="E51" s="67">
        <v>1</v>
      </c>
      <c r="F51" s="70">
        <v>9</v>
      </c>
      <c r="G51" s="68" t="s">
        <v>51</v>
      </c>
      <c r="H51" s="56">
        <v>22</v>
      </c>
      <c r="I51" s="73"/>
      <c r="J51" s="73"/>
      <c r="K51" s="73"/>
      <c r="L51" s="73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2.75" hidden="1" customHeight="1">
      <c r="A52" s="89">
        <v>2</v>
      </c>
      <c r="B52" s="63">
        <v>2</v>
      </c>
      <c r="C52" s="61">
        <v>1</v>
      </c>
      <c r="D52" s="62">
        <v>1</v>
      </c>
      <c r="E52" s="63">
        <v>1</v>
      </c>
      <c r="F52" s="64">
        <v>10</v>
      </c>
      <c r="G52" s="61" t="s">
        <v>52</v>
      </c>
      <c r="H52" s="47">
        <v>23</v>
      </c>
      <c r="I52" s="73"/>
      <c r="J52" s="73"/>
      <c r="K52" s="73"/>
      <c r="L52" s="73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25.5" customHeight="1">
      <c r="A53" s="71">
        <v>2</v>
      </c>
      <c r="B53" s="67">
        <v>2</v>
      </c>
      <c r="C53" s="68">
        <v>1</v>
      </c>
      <c r="D53" s="69">
        <v>1</v>
      </c>
      <c r="E53" s="67">
        <v>1</v>
      </c>
      <c r="F53" s="70">
        <v>11</v>
      </c>
      <c r="G53" s="68" t="s">
        <v>53</v>
      </c>
      <c r="H53" s="56">
        <v>24</v>
      </c>
      <c r="I53" s="74">
        <v>1500</v>
      </c>
      <c r="J53" s="73">
        <v>1200</v>
      </c>
      <c r="K53" s="73">
        <v>850.82</v>
      </c>
      <c r="L53" s="73">
        <v>850.82</v>
      </c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2.75" hidden="1" customHeight="1">
      <c r="A54" s="194">
        <v>1</v>
      </c>
      <c r="B54" s="195"/>
      <c r="C54" s="195"/>
      <c r="D54" s="195"/>
      <c r="E54" s="195"/>
      <c r="F54" s="196"/>
      <c r="G54" s="91">
        <v>2</v>
      </c>
      <c r="H54" s="92">
        <v>3</v>
      </c>
      <c r="I54" s="93">
        <v>4</v>
      </c>
      <c r="J54" s="94">
        <v>5</v>
      </c>
      <c r="K54" s="95">
        <v>6</v>
      </c>
      <c r="L54" s="93">
        <v>7</v>
      </c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2.75" hidden="1" customHeight="1">
      <c r="A55" s="79">
        <v>2</v>
      </c>
      <c r="B55" s="96">
        <v>2</v>
      </c>
      <c r="C55" s="97">
        <v>1</v>
      </c>
      <c r="D55" s="97">
        <v>1</v>
      </c>
      <c r="E55" s="97">
        <v>1</v>
      </c>
      <c r="F55" s="98">
        <v>12</v>
      </c>
      <c r="G55" s="97" t="s">
        <v>54</v>
      </c>
      <c r="H55" s="99">
        <v>25</v>
      </c>
      <c r="I55" s="100"/>
      <c r="J55" s="73"/>
      <c r="K55" s="73"/>
      <c r="L55" s="73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25.5" hidden="1" customHeight="1">
      <c r="A56" s="71">
        <v>2</v>
      </c>
      <c r="B56" s="67">
        <v>2</v>
      </c>
      <c r="C56" s="68">
        <v>1</v>
      </c>
      <c r="D56" s="68">
        <v>1</v>
      </c>
      <c r="E56" s="68">
        <v>1</v>
      </c>
      <c r="F56" s="70">
        <v>14</v>
      </c>
      <c r="G56" s="68" t="s">
        <v>55</v>
      </c>
      <c r="H56" s="56">
        <v>26</v>
      </c>
      <c r="I56" s="74"/>
      <c r="J56" s="73"/>
      <c r="K56" s="73"/>
      <c r="L56" s="73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25.5" customHeight="1">
      <c r="A57" s="71">
        <v>2</v>
      </c>
      <c r="B57" s="67">
        <v>2</v>
      </c>
      <c r="C57" s="68">
        <v>1</v>
      </c>
      <c r="D57" s="68">
        <v>1</v>
      </c>
      <c r="E57" s="68">
        <v>1</v>
      </c>
      <c r="F57" s="70">
        <v>15</v>
      </c>
      <c r="G57" s="68" t="s">
        <v>56</v>
      </c>
      <c r="H57" s="99">
        <v>27</v>
      </c>
      <c r="I57" s="74">
        <v>1000</v>
      </c>
      <c r="J57" s="73">
        <v>1000</v>
      </c>
      <c r="K57" s="73">
        <v>998</v>
      </c>
      <c r="L57" s="73">
        <v>998</v>
      </c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2.75" customHeight="1">
      <c r="A58" s="71">
        <v>2</v>
      </c>
      <c r="B58" s="67">
        <v>2</v>
      </c>
      <c r="C58" s="68">
        <v>1</v>
      </c>
      <c r="D58" s="68">
        <v>1</v>
      </c>
      <c r="E58" s="68">
        <v>1</v>
      </c>
      <c r="F58" s="70">
        <v>16</v>
      </c>
      <c r="G58" s="68" t="s">
        <v>57</v>
      </c>
      <c r="H58" s="56">
        <v>28</v>
      </c>
      <c r="I58" s="74">
        <v>1000</v>
      </c>
      <c r="J58" s="73">
        <v>800</v>
      </c>
      <c r="K58" s="73">
        <v>177.12</v>
      </c>
      <c r="L58" s="73">
        <v>177.12</v>
      </c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25.5" hidden="1" customHeight="1">
      <c r="A59" s="71">
        <v>2</v>
      </c>
      <c r="B59" s="67">
        <v>2</v>
      </c>
      <c r="C59" s="68">
        <v>1</v>
      </c>
      <c r="D59" s="68">
        <v>1</v>
      </c>
      <c r="E59" s="68">
        <v>1</v>
      </c>
      <c r="F59" s="70">
        <v>17</v>
      </c>
      <c r="G59" s="68" t="s">
        <v>58</v>
      </c>
      <c r="H59" s="99">
        <v>29</v>
      </c>
      <c r="I59" s="74"/>
      <c r="J59" s="73"/>
      <c r="K59" s="73"/>
      <c r="L59" s="73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2.75" hidden="1" customHeight="1">
      <c r="A60" s="71">
        <v>2</v>
      </c>
      <c r="B60" s="67">
        <v>2</v>
      </c>
      <c r="C60" s="68">
        <v>1</v>
      </c>
      <c r="D60" s="68">
        <v>1</v>
      </c>
      <c r="E60" s="68">
        <v>1</v>
      </c>
      <c r="F60" s="70">
        <v>18</v>
      </c>
      <c r="G60" s="68" t="s">
        <v>59</v>
      </c>
      <c r="H60" s="56">
        <v>30</v>
      </c>
      <c r="I60" s="74"/>
      <c r="J60" s="73"/>
      <c r="K60" s="73"/>
      <c r="L60" s="73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2.75" hidden="1" customHeight="1">
      <c r="A61" s="71">
        <v>2</v>
      </c>
      <c r="B61" s="67">
        <v>2</v>
      </c>
      <c r="C61" s="68">
        <v>1</v>
      </c>
      <c r="D61" s="68">
        <v>1</v>
      </c>
      <c r="E61" s="68">
        <v>1</v>
      </c>
      <c r="F61" s="70">
        <v>19</v>
      </c>
      <c r="G61" s="68" t="s">
        <v>60</v>
      </c>
      <c r="H61" s="99">
        <v>31</v>
      </c>
      <c r="I61" s="74"/>
      <c r="J61" s="73"/>
      <c r="K61" s="73"/>
      <c r="L61" s="73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2.75" customHeight="1">
      <c r="A62" s="71">
        <v>2</v>
      </c>
      <c r="B62" s="67">
        <v>2</v>
      </c>
      <c r="C62" s="68">
        <v>1</v>
      </c>
      <c r="D62" s="68">
        <v>1</v>
      </c>
      <c r="E62" s="68">
        <v>1</v>
      </c>
      <c r="F62" s="70">
        <v>20</v>
      </c>
      <c r="G62" s="68" t="s">
        <v>61</v>
      </c>
      <c r="H62" s="56">
        <v>32</v>
      </c>
      <c r="I62" s="74">
        <v>40400</v>
      </c>
      <c r="J62" s="73">
        <v>31000</v>
      </c>
      <c r="K62" s="73">
        <v>31000</v>
      </c>
      <c r="L62" s="73">
        <v>31000</v>
      </c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2.75" customHeight="1">
      <c r="A63" s="71">
        <v>2</v>
      </c>
      <c r="B63" s="67">
        <v>2</v>
      </c>
      <c r="C63" s="68">
        <v>1</v>
      </c>
      <c r="D63" s="68">
        <v>1</v>
      </c>
      <c r="E63" s="68">
        <v>1</v>
      </c>
      <c r="F63" s="70">
        <v>30</v>
      </c>
      <c r="G63" s="68" t="s">
        <v>62</v>
      </c>
      <c r="H63" s="99">
        <v>33</v>
      </c>
      <c r="I63" s="74">
        <v>13100</v>
      </c>
      <c r="J63" s="73">
        <v>12100</v>
      </c>
      <c r="K63" s="73">
        <v>12100</v>
      </c>
      <c r="L63" s="73">
        <v>12100</v>
      </c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2.75" hidden="1" customHeight="1">
      <c r="A64" s="101">
        <v>2</v>
      </c>
      <c r="B64" s="102">
        <v>3</v>
      </c>
      <c r="C64" s="60"/>
      <c r="D64" s="61"/>
      <c r="E64" s="61"/>
      <c r="F64" s="64"/>
      <c r="G64" s="103" t="s">
        <v>63</v>
      </c>
      <c r="H64" s="56">
        <v>34</v>
      </c>
      <c r="I64" s="77">
        <f>SUM(I65+I81)</f>
        <v>0</v>
      </c>
      <c r="J64" s="104">
        <f>SUM(J65+J81)</f>
        <v>0</v>
      </c>
      <c r="K64" s="78">
        <f>SUM(K65+K81)</f>
        <v>0</v>
      </c>
      <c r="L64" s="77">
        <f>SUM(L65+L81)</f>
        <v>0</v>
      </c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2.75" hidden="1" customHeight="1">
      <c r="A65" s="71">
        <v>2</v>
      </c>
      <c r="B65" s="67">
        <v>3</v>
      </c>
      <c r="C65" s="68">
        <v>1</v>
      </c>
      <c r="D65" s="68"/>
      <c r="E65" s="68"/>
      <c r="F65" s="70"/>
      <c r="G65" s="68" t="s">
        <v>64</v>
      </c>
      <c r="H65" s="99">
        <v>35</v>
      </c>
      <c r="I65" s="57">
        <f>SUM(I66+I71+I76)</f>
        <v>0</v>
      </c>
      <c r="J65" s="105">
        <f>SUM(J66+J71+J76)</f>
        <v>0</v>
      </c>
      <c r="K65" s="58">
        <f>SUM(K66+K71+K76)</f>
        <v>0</v>
      </c>
      <c r="L65" s="57">
        <f>SUM(L66+L71+L76)</f>
        <v>0</v>
      </c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2.75" hidden="1" customHeight="1">
      <c r="A66" s="71">
        <v>2</v>
      </c>
      <c r="B66" s="67">
        <v>3</v>
      </c>
      <c r="C66" s="68">
        <v>1</v>
      </c>
      <c r="D66" s="68">
        <v>1</v>
      </c>
      <c r="E66" s="68"/>
      <c r="F66" s="70"/>
      <c r="G66" s="68" t="s">
        <v>65</v>
      </c>
      <c r="H66" s="56">
        <v>36</v>
      </c>
      <c r="I66" s="57">
        <f>I67</f>
        <v>0</v>
      </c>
      <c r="J66" s="105">
        <f>J67</f>
        <v>0</v>
      </c>
      <c r="K66" s="58">
        <f>K67</f>
        <v>0</v>
      </c>
      <c r="L66" s="57">
        <f>L67</f>
        <v>0</v>
      </c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2.75" hidden="1" customHeight="1">
      <c r="A67" s="71">
        <v>2</v>
      </c>
      <c r="B67" s="67">
        <v>3</v>
      </c>
      <c r="C67" s="68">
        <v>1</v>
      </c>
      <c r="D67" s="68">
        <v>1</v>
      </c>
      <c r="E67" s="68">
        <v>1</v>
      </c>
      <c r="F67" s="70"/>
      <c r="G67" s="68" t="s">
        <v>65</v>
      </c>
      <c r="H67" s="99">
        <v>37</v>
      </c>
      <c r="I67" s="57">
        <f>SUM(I68:I70)</f>
        <v>0</v>
      </c>
      <c r="J67" s="105">
        <f>SUM(J68:J70)</f>
        <v>0</v>
      </c>
      <c r="K67" s="58">
        <f>SUM(K68:K70)</f>
        <v>0</v>
      </c>
      <c r="L67" s="57">
        <f>SUM(L68:L70)</f>
        <v>0</v>
      </c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s="106" customFormat="1" ht="12.75" hidden="1" customHeight="1">
      <c r="A68" s="71">
        <v>2</v>
      </c>
      <c r="B68" s="67">
        <v>3</v>
      </c>
      <c r="C68" s="68">
        <v>1</v>
      </c>
      <c r="D68" s="68">
        <v>1</v>
      </c>
      <c r="E68" s="68">
        <v>1</v>
      </c>
      <c r="F68" s="70">
        <v>1</v>
      </c>
      <c r="G68" s="68" t="s">
        <v>66</v>
      </c>
      <c r="H68" s="56">
        <v>38</v>
      </c>
      <c r="I68" s="74"/>
      <c r="J68" s="74"/>
      <c r="K68" s="74"/>
      <c r="L68" s="74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</row>
    <row r="69" spans="1:27" ht="12.75" hidden="1" customHeight="1">
      <c r="A69" s="71">
        <v>2</v>
      </c>
      <c r="B69" s="63">
        <v>3</v>
      </c>
      <c r="C69" s="61">
        <v>1</v>
      </c>
      <c r="D69" s="61">
        <v>1</v>
      </c>
      <c r="E69" s="61">
        <v>1</v>
      </c>
      <c r="F69" s="64">
        <v>2</v>
      </c>
      <c r="G69" s="61" t="s">
        <v>67</v>
      </c>
      <c r="H69" s="99">
        <v>39</v>
      </c>
      <c r="I69" s="72"/>
      <c r="J69" s="72"/>
      <c r="K69" s="72"/>
      <c r="L69" s="72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2.75" hidden="1" customHeight="1">
      <c r="A70" s="67">
        <v>2</v>
      </c>
      <c r="B70" s="68">
        <v>3</v>
      </c>
      <c r="C70" s="68">
        <v>1</v>
      </c>
      <c r="D70" s="68">
        <v>1</v>
      </c>
      <c r="E70" s="68">
        <v>1</v>
      </c>
      <c r="F70" s="70">
        <v>3</v>
      </c>
      <c r="G70" s="68" t="s">
        <v>68</v>
      </c>
      <c r="H70" s="56">
        <v>40</v>
      </c>
      <c r="I70" s="74"/>
      <c r="J70" s="74"/>
      <c r="K70" s="74"/>
      <c r="L70" s="74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25.5" hidden="1" customHeight="1">
      <c r="A71" s="63">
        <v>2</v>
      </c>
      <c r="B71" s="61">
        <v>3</v>
      </c>
      <c r="C71" s="61">
        <v>1</v>
      </c>
      <c r="D71" s="61">
        <v>2</v>
      </c>
      <c r="E71" s="61"/>
      <c r="F71" s="64"/>
      <c r="G71" s="61" t="s">
        <v>69</v>
      </c>
      <c r="H71" s="99">
        <v>41</v>
      </c>
      <c r="I71" s="77">
        <f>I72</f>
        <v>0</v>
      </c>
      <c r="J71" s="104">
        <f>J72</f>
        <v>0</v>
      </c>
      <c r="K71" s="78">
        <f>K72</f>
        <v>0</v>
      </c>
      <c r="L71" s="78">
        <f>L72</f>
        <v>0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25.5" hidden="1" customHeight="1">
      <c r="A72" s="80">
        <v>2</v>
      </c>
      <c r="B72" s="81">
        <v>3</v>
      </c>
      <c r="C72" s="81">
        <v>1</v>
      </c>
      <c r="D72" s="81">
        <v>2</v>
      </c>
      <c r="E72" s="81">
        <v>1</v>
      </c>
      <c r="F72" s="83"/>
      <c r="G72" s="96" t="s">
        <v>69</v>
      </c>
      <c r="H72" s="56">
        <v>42</v>
      </c>
      <c r="I72" s="66">
        <f>SUM(I73:I75)</f>
        <v>0</v>
      </c>
      <c r="J72" s="108">
        <f>SUM(J73:J75)</f>
        <v>0</v>
      </c>
      <c r="K72" s="65">
        <f>SUM(K73:K75)</f>
        <v>0</v>
      </c>
      <c r="L72" s="58">
        <f>SUM(L73:L75)</f>
        <v>0</v>
      </c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s="106" customFormat="1" ht="12.75" hidden="1" customHeight="1">
      <c r="A73" s="67">
        <v>2</v>
      </c>
      <c r="B73" s="68">
        <v>3</v>
      </c>
      <c r="C73" s="68">
        <v>1</v>
      </c>
      <c r="D73" s="68">
        <v>2</v>
      </c>
      <c r="E73" s="68">
        <v>1</v>
      </c>
      <c r="F73" s="70">
        <v>1</v>
      </c>
      <c r="G73" s="67" t="s">
        <v>66</v>
      </c>
      <c r="H73" s="99">
        <v>43</v>
      </c>
      <c r="I73" s="74"/>
      <c r="J73" s="74"/>
      <c r="K73" s="74"/>
      <c r="L73" s="74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</row>
    <row r="74" spans="1:27" ht="12.75" hidden="1" customHeight="1">
      <c r="A74" s="67">
        <v>2</v>
      </c>
      <c r="B74" s="68">
        <v>3</v>
      </c>
      <c r="C74" s="68">
        <v>1</v>
      </c>
      <c r="D74" s="68">
        <v>2</v>
      </c>
      <c r="E74" s="68">
        <v>1</v>
      </c>
      <c r="F74" s="70">
        <v>2</v>
      </c>
      <c r="G74" s="67" t="s">
        <v>67</v>
      </c>
      <c r="H74" s="56">
        <v>44</v>
      </c>
      <c r="I74" s="74"/>
      <c r="J74" s="74"/>
      <c r="K74" s="74"/>
      <c r="L74" s="74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2.75" hidden="1" customHeight="1">
      <c r="A75" s="67">
        <v>2</v>
      </c>
      <c r="B75" s="68">
        <v>3</v>
      </c>
      <c r="C75" s="68">
        <v>1</v>
      </c>
      <c r="D75" s="68">
        <v>2</v>
      </c>
      <c r="E75" s="68">
        <v>1</v>
      </c>
      <c r="F75" s="70">
        <v>3</v>
      </c>
      <c r="G75" s="67" t="s">
        <v>68</v>
      </c>
      <c r="H75" s="99">
        <v>45</v>
      </c>
      <c r="I75" s="74"/>
      <c r="J75" s="74"/>
      <c r="K75" s="74"/>
      <c r="L75" s="74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2.75" hidden="1" customHeight="1">
      <c r="A76" s="67">
        <v>2</v>
      </c>
      <c r="B76" s="68">
        <v>3</v>
      </c>
      <c r="C76" s="68">
        <v>1</v>
      </c>
      <c r="D76" s="68">
        <v>3</v>
      </c>
      <c r="E76" s="68"/>
      <c r="F76" s="70"/>
      <c r="G76" s="67" t="s">
        <v>70</v>
      </c>
      <c r="H76" s="56">
        <v>46</v>
      </c>
      <c r="I76" s="57">
        <f>I77</f>
        <v>0</v>
      </c>
      <c r="J76" s="105">
        <f>J77</f>
        <v>0</v>
      </c>
      <c r="K76" s="105">
        <f>K77</f>
        <v>0</v>
      </c>
      <c r="L76" s="58">
        <f>L77</f>
        <v>0</v>
      </c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2.75" hidden="1" customHeight="1">
      <c r="A77" s="67">
        <v>2</v>
      </c>
      <c r="B77" s="68">
        <v>3</v>
      </c>
      <c r="C77" s="68">
        <v>1</v>
      </c>
      <c r="D77" s="68">
        <v>3</v>
      </c>
      <c r="E77" s="68">
        <v>1</v>
      </c>
      <c r="F77" s="70"/>
      <c r="G77" s="67" t="s">
        <v>70</v>
      </c>
      <c r="H77" s="99">
        <v>47</v>
      </c>
      <c r="I77" s="57">
        <f>SUM(I78:I80)</f>
        <v>0</v>
      </c>
      <c r="J77" s="105">
        <f>SUM(J78:J80)</f>
        <v>0</v>
      </c>
      <c r="K77" s="105">
        <f>SUM(K78:K80)</f>
        <v>0</v>
      </c>
      <c r="L77" s="58">
        <f>SUM(L78:L80)</f>
        <v>0</v>
      </c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2.75" hidden="1" customHeight="1">
      <c r="A78" s="63">
        <v>2</v>
      </c>
      <c r="B78" s="61">
        <v>3</v>
      </c>
      <c r="C78" s="61">
        <v>1</v>
      </c>
      <c r="D78" s="61">
        <v>3</v>
      </c>
      <c r="E78" s="61">
        <v>1</v>
      </c>
      <c r="F78" s="64">
        <v>1</v>
      </c>
      <c r="G78" s="63" t="s">
        <v>71</v>
      </c>
      <c r="H78" s="56">
        <v>48</v>
      </c>
      <c r="I78" s="72"/>
      <c r="J78" s="72"/>
      <c r="K78" s="72"/>
      <c r="L78" s="72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2.75" hidden="1" customHeight="1">
      <c r="A79" s="67">
        <v>2</v>
      </c>
      <c r="B79" s="68">
        <v>3</v>
      </c>
      <c r="C79" s="68">
        <v>1</v>
      </c>
      <c r="D79" s="68">
        <v>3</v>
      </c>
      <c r="E79" s="68">
        <v>1</v>
      </c>
      <c r="F79" s="70">
        <v>2</v>
      </c>
      <c r="G79" s="67" t="s">
        <v>72</v>
      </c>
      <c r="H79" s="99">
        <v>49</v>
      </c>
      <c r="I79" s="74"/>
      <c r="J79" s="74"/>
      <c r="K79" s="74"/>
      <c r="L79" s="74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2.75" hidden="1" customHeight="1">
      <c r="A80" s="63">
        <v>2</v>
      </c>
      <c r="B80" s="61">
        <v>3</v>
      </c>
      <c r="C80" s="61">
        <v>1</v>
      </c>
      <c r="D80" s="61">
        <v>3</v>
      </c>
      <c r="E80" s="61">
        <v>1</v>
      </c>
      <c r="F80" s="64">
        <v>3</v>
      </c>
      <c r="G80" s="63" t="s">
        <v>73</v>
      </c>
      <c r="H80" s="56">
        <v>50</v>
      </c>
      <c r="I80" s="72"/>
      <c r="J80" s="72"/>
      <c r="K80" s="72"/>
      <c r="L80" s="72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2.75" hidden="1" customHeight="1">
      <c r="A81" s="67">
        <v>2</v>
      </c>
      <c r="B81" s="68">
        <v>3</v>
      </c>
      <c r="C81" s="68">
        <v>2</v>
      </c>
      <c r="D81" s="68"/>
      <c r="E81" s="68"/>
      <c r="F81" s="70"/>
      <c r="G81" s="67" t="s">
        <v>74</v>
      </c>
      <c r="H81" s="99">
        <v>51</v>
      </c>
      <c r="I81" s="57">
        <f t="shared" ref="I81:L83" si="3">I82</f>
        <v>0</v>
      </c>
      <c r="J81" s="105">
        <f t="shared" si="3"/>
        <v>0</v>
      </c>
      <c r="K81" s="105">
        <f t="shared" si="3"/>
        <v>0</v>
      </c>
      <c r="L81" s="58">
        <f t="shared" si="3"/>
        <v>0</v>
      </c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25.5" hidden="1" customHeight="1">
      <c r="A82" s="67">
        <v>2</v>
      </c>
      <c r="B82" s="68">
        <v>3</v>
      </c>
      <c r="C82" s="68">
        <v>2</v>
      </c>
      <c r="D82" s="68">
        <v>1</v>
      </c>
      <c r="E82" s="68"/>
      <c r="F82" s="70"/>
      <c r="G82" s="67" t="s">
        <v>75</v>
      </c>
      <c r="H82" s="56">
        <v>52</v>
      </c>
      <c r="I82" s="57">
        <f t="shared" si="3"/>
        <v>0</v>
      </c>
      <c r="J82" s="105">
        <f t="shared" si="3"/>
        <v>0</v>
      </c>
      <c r="K82" s="105">
        <f t="shared" si="3"/>
        <v>0</v>
      </c>
      <c r="L82" s="58">
        <f t="shared" si="3"/>
        <v>0</v>
      </c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25.5" hidden="1" customHeight="1">
      <c r="A83" s="67">
        <v>2</v>
      </c>
      <c r="B83" s="68">
        <v>3</v>
      </c>
      <c r="C83" s="68">
        <v>2</v>
      </c>
      <c r="D83" s="68">
        <v>1</v>
      </c>
      <c r="E83" s="68">
        <v>1</v>
      </c>
      <c r="F83" s="70"/>
      <c r="G83" s="67" t="s">
        <v>75</v>
      </c>
      <c r="H83" s="99">
        <v>53</v>
      </c>
      <c r="I83" s="57">
        <f t="shared" si="3"/>
        <v>0</v>
      </c>
      <c r="J83" s="105">
        <f t="shared" si="3"/>
        <v>0</v>
      </c>
      <c r="K83" s="105">
        <f t="shared" si="3"/>
        <v>0</v>
      </c>
      <c r="L83" s="58">
        <f t="shared" si="3"/>
        <v>0</v>
      </c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25.5" hidden="1" customHeight="1">
      <c r="A84" s="67">
        <v>2</v>
      </c>
      <c r="B84" s="68">
        <v>3</v>
      </c>
      <c r="C84" s="68">
        <v>2</v>
      </c>
      <c r="D84" s="68">
        <v>1</v>
      </c>
      <c r="E84" s="68">
        <v>1</v>
      </c>
      <c r="F84" s="70">
        <v>1</v>
      </c>
      <c r="G84" s="67" t="s">
        <v>75</v>
      </c>
      <c r="H84" s="56">
        <v>54</v>
      </c>
      <c r="I84" s="74"/>
      <c r="J84" s="74"/>
      <c r="K84" s="74"/>
      <c r="L84" s="74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2.75" hidden="1" customHeight="1">
      <c r="A85" s="52">
        <v>2</v>
      </c>
      <c r="B85" s="53">
        <v>4</v>
      </c>
      <c r="C85" s="53"/>
      <c r="D85" s="53"/>
      <c r="E85" s="53"/>
      <c r="F85" s="55"/>
      <c r="G85" s="52" t="s">
        <v>76</v>
      </c>
      <c r="H85" s="99">
        <v>55</v>
      </c>
      <c r="I85" s="57">
        <f t="shared" ref="I85:L87" si="4">I86</f>
        <v>0</v>
      </c>
      <c r="J85" s="105">
        <f t="shared" si="4"/>
        <v>0</v>
      </c>
      <c r="K85" s="105">
        <f t="shared" si="4"/>
        <v>0</v>
      </c>
      <c r="L85" s="58">
        <f t="shared" si="4"/>
        <v>0</v>
      </c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2.75" hidden="1" customHeight="1">
      <c r="A86" s="67">
        <v>2</v>
      </c>
      <c r="B86" s="68">
        <v>4</v>
      </c>
      <c r="C86" s="68">
        <v>1</v>
      </c>
      <c r="D86" s="68"/>
      <c r="E86" s="68"/>
      <c r="F86" s="70"/>
      <c r="G86" s="67" t="s">
        <v>77</v>
      </c>
      <c r="H86" s="56">
        <v>56</v>
      </c>
      <c r="I86" s="57">
        <f t="shared" si="4"/>
        <v>0</v>
      </c>
      <c r="J86" s="105">
        <f t="shared" si="4"/>
        <v>0</v>
      </c>
      <c r="K86" s="105">
        <f t="shared" si="4"/>
        <v>0</v>
      </c>
      <c r="L86" s="58">
        <f t="shared" si="4"/>
        <v>0</v>
      </c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2.75" hidden="1" customHeight="1">
      <c r="A87" s="67">
        <v>2</v>
      </c>
      <c r="B87" s="68">
        <v>4</v>
      </c>
      <c r="C87" s="68">
        <v>1</v>
      </c>
      <c r="D87" s="68">
        <v>1</v>
      </c>
      <c r="E87" s="68"/>
      <c r="F87" s="70"/>
      <c r="G87" s="67" t="s">
        <v>77</v>
      </c>
      <c r="H87" s="99">
        <v>57</v>
      </c>
      <c r="I87" s="57">
        <f t="shared" si="4"/>
        <v>0</v>
      </c>
      <c r="J87" s="105">
        <f t="shared" si="4"/>
        <v>0</v>
      </c>
      <c r="K87" s="105">
        <f t="shared" si="4"/>
        <v>0</v>
      </c>
      <c r="L87" s="58">
        <f t="shared" si="4"/>
        <v>0</v>
      </c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2.75" hidden="1" customHeight="1">
      <c r="A88" s="67">
        <v>2</v>
      </c>
      <c r="B88" s="68">
        <v>4</v>
      </c>
      <c r="C88" s="68">
        <v>1</v>
      </c>
      <c r="D88" s="68">
        <v>1</v>
      </c>
      <c r="E88" s="68">
        <v>1</v>
      </c>
      <c r="F88" s="70"/>
      <c r="G88" s="67" t="s">
        <v>77</v>
      </c>
      <c r="H88" s="56">
        <v>58</v>
      </c>
      <c r="I88" s="57">
        <f>SUM(I89:I92)-I90</f>
        <v>0</v>
      </c>
      <c r="J88" s="105">
        <f>SUM(J89:J92)-J90</f>
        <v>0</v>
      </c>
      <c r="K88" s="105">
        <f>SUM(K89:K92)-K90</f>
        <v>0</v>
      </c>
      <c r="L88" s="58">
        <f>SUM(L89:L92)-L90</f>
        <v>0</v>
      </c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2.75" hidden="1" customHeight="1">
      <c r="A89" s="67">
        <v>2</v>
      </c>
      <c r="B89" s="68">
        <v>4</v>
      </c>
      <c r="C89" s="68">
        <v>1</v>
      </c>
      <c r="D89" s="68">
        <v>1</v>
      </c>
      <c r="E89" s="68">
        <v>1</v>
      </c>
      <c r="F89" s="70">
        <v>1</v>
      </c>
      <c r="G89" s="67" t="s">
        <v>78</v>
      </c>
      <c r="H89" s="46">
        <v>59</v>
      </c>
      <c r="I89" s="74"/>
      <c r="J89" s="74"/>
      <c r="K89" s="74"/>
      <c r="L89" s="74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2.75" hidden="1" customHeight="1">
      <c r="A90" s="205">
        <v>1</v>
      </c>
      <c r="B90" s="206"/>
      <c r="C90" s="206"/>
      <c r="D90" s="206"/>
      <c r="E90" s="206"/>
      <c r="F90" s="207"/>
      <c r="G90" s="91">
        <v>2</v>
      </c>
      <c r="H90" s="92">
        <v>3</v>
      </c>
      <c r="I90" s="93">
        <v>4</v>
      </c>
      <c r="J90" s="94">
        <v>5</v>
      </c>
      <c r="K90" s="95">
        <v>6</v>
      </c>
      <c r="L90" s="93">
        <v>7</v>
      </c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2.75" hidden="1" customHeight="1">
      <c r="A91" s="67">
        <v>2</v>
      </c>
      <c r="B91" s="67">
        <v>4</v>
      </c>
      <c r="C91" s="67">
        <v>1</v>
      </c>
      <c r="D91" s="68">
        <v>1</v>
      </c>
      <c r="E91" s="68">
        <v>1</v>
      </c>
      <c r="F91" s="109">
        <v>2</v>
      </c>
      <c r="G91" s="69" t="s">
        <v>79</v>
      </c>
      <c r="H91" s="46">
        <v>60</v>
      </c>
      <c r="I91" s="74"/>
      <c r="J91" s="74"/>
      <c r="K91" s="74"/>
      <c r="L91" s="74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2.75" hidden="1" customHeight="1">
      <c r="A92" s="67">
        <v>2</v>
      </c>
      <c r="B92" s="68">
        <v>4</v>
      </c>
      <c r="C92" s="67">
        <v>1</v>
      </c>
      <c r="D92" s="68">
        <v>1</v>
      </c>
      <c r="E92" s="68">
        <v>1</v>
      </c>
      <c r="F92" s="109">
        <v>3</v>
      </c>
      <c r="G92" s="69" t="s">
        <v>80</v>
      </c>
      <c r="H92" s="46">
        <v>61</v>
      </c>
      <c r="I92" s="74"/>
      <c r="J92" s="74"/>
      <c r="K92" s="74"/>
      <c r="L92" s="74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2.75" hidden="1" customHeight="1">
      <c r="A93" s="52">
        <v>2</v>
      </c>
      <c r="B93" s="53">
        <v>5</v>
      </c>
      <c r="C93" s="52"/>
      <c r="D93" s="53"/>
      <c r="E93" s="53"/>
      <c r="F93" s="110"/>
      <c r="G93" s="54" t="s">
        <v>81</v>
      </c>
      <c r="H93" s="46">
        <v>62</v>
      </c>
      <c r="I93" s="57">
        <f>SUM(I94+I99+I104)</f>
        <v>0</v>
      </c>
      <c r="J93" s="105">
        <f>SUM(J94+J99+J104)</f>
        <v>0</v>
      </c>
      <c r="K93" s="105">
        <f>SUM(K94+K99+K104)</f>
        <v>0</v>
      </c>
      <c r="L93" s="58">
        <f>SUM(L94+L99+L104)</f>
        <v>0</v>
      </c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2.75" hidden="1" customHeight="1">
      <c r="A94" s="63">
        <v>2</v>
      </c>
      <c r="B94" s="61">
        <v>5</v>
      </c>
      <c r="C94" s="63">
        <v>1</v>
      </c>
      <c r="D94" s="61"/>
      <c r="E94" s="61"/>
      <c r="F94" s="111"/>
      <c r="G94" s="62" t="s">
        <v>82</v>
      </c>
      <c r="H94" s="46">
        <v>63</v>
      </c>
      <c r="I94" s="77">
        <f t="shared" ref="I94:L95" si="5">I95</f>
        <v>0</v>
      </c>
      <c r="J94" s="104">
        <f t="shared" si="5"/>
        <v>0</v>
      </c>
      <c r="K94" s="104">
        <f t="shared" si="5"/>
        <v>0</v>
      </c>
      <c r="L94" s="78">
        <f t="shared" si="5"/>
        <v>0</v>
      </c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2.75" hidden="1" customHeight="1">
      <c r="A95" s="67">
        <v>2</v>
      </c>
      <c r="B95" s="68">
        <v>5</v>
      </c>
      <c r="C95" s="67">
        <v>1</v>
      </c>
      <c r="D95" s="68">
        <v>1</v>
      </c>
      <c r="E95" s="68"/>
      <c r="F95" s="109"/>
      <c r="G95" s="69" t="s">
        <v>82</v>
      </c>
      <c r="H95" s="46">
        <v>64</v>
      </c>
      <c r="I95" s="57">
        <f t="shared" si="5"/>
        <v>0</v>
      </c>
      <c r="J95" s="105">
        <f t="shared" si="5"/>
        <v>0</v>
      </c>
      <c r="K95" s="105">
        <f t="shared" si="5"/>
        <v>0</v>
      </c>
      <c r="L95" s="58">
        <f t="shared" si="5"/>
        <v>0</v>
      </c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2.75" hidden="1" customHeight="1">
      <c r="A96" s="67">
        <v>2</v>
      </c>
      <c r="B96" s="68">
        <v>5</v>
      </c>
      <c r="C96" s="67">
        <v>1</v>
      </c>
      <c r="D96" s="68">
        <v>1</v>
      </c>
      <c r="E96" s="68">
        <v>1</v>
      </c>
      <c r="F96" s="109"/>
      <c r="G96" s="69" t="s">
        <v>82</v>
      </c>
      <c r="H96" s="46">
        <v>65</v>
      </c>
      <c r="I96" s="57">
        <f>SUM(I97:I98)</f>
        <v>0</v>
      </c>
      <c r="J96" s="105">
        <f>SUM(J97:J98)</f>
        <v>0</v>
      </c>
      <c r="K96" s="105">
        <f>SUM(K97:K98)</f>
        <v>0</v>
      </c>
      <c r="L96" s="58">
        <f>SUM(L97:L98)</f>
        <v>0</v>
      </c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2.75" hidden="1" customHeight="1">
      <c r="A97" s="67">
        <v>2</v>
      </c>
      <c r="B97" s="68">
        <v>5</v>
      </c>
      <c r="C97" s="67">
        <v>1</v>
      </c>
      <c r="D97" s="68">
        <v>1</v>
      </c>
      <c r="E97" s="68">
        <v>1</v>
      </c>
      <c r="F97" s="109">
        <v>1</v>
      </c>
      <c r="G97" s="69" t="s">
        <v>83</v>
      </c>
      <c r="H97" s="46">
        <v>66</v>
      </c>
      <c r="I97" s="74"/>
      <c r="J97" s="74"/>
      <c r="K97" s="74"/>
      <c r="L97" s="74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2.75" hidden="1" customHeight="1">
      <c r="A98" s="80">
        <v>2</v>
      </c>
      <c r="B98" s="97">
        <v>5</v>
      </c>
      <c r="C98" s="96">
        <v>1</v>
      </c>
      <c r="D98" s="97">
        <v>1</v>
      </c>
      <c r="E98" s="97">
        <v>1</v>
      </c>
      <c r="F98" s="112">
        <v>2</v>
      </c>
      <c r="G98" s="113" t="s">
        <v>84</v>
      </c>
      <c r="H98" s="46">
        <v>67</v>
      </c>
      <c r="I98" s="100"/>
      <c r="J98" s="100"/>
      <c r="K98" s="100"/>
      <c r="L98" s="100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2.75" hidden="1" customHeight="1">
      <c r="A99" s="67">
        <v>2</v>
      </c>
      <c r="B99" s="68">
        <v>5</v>
      </c>
      <c r="C99" s="67">
        <v>2</v>
      </c>
      <c r="D99" s="68"/>
      <c r="E99" s="68"/>
      <c r="F99" s="109"/>
      <c r="G99" s="69" t="s">
        <v>85</v>
      </c>
      <c r="H99" s="46">
        <v>68</v>
      </c>
      <c r="I99" s="57">
        <f t="shared" ref="I99:L100" si="6">I100</f>
        <v>0</v>
      </c>
      <c r="J99" s="105">
        <f t="shared" si="6"/>
        <v>0</v>
      </c>
      <c r="K99" s="58">
        <f t="shared" si="6"/>
        <v>0</v>
      </c>
      <c r="L99" s="57">
        <f t="shared" si="6"/>
        <v>0</v>
      </c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2.75" hidden="1" customHeight="1">
      <c r="A100" s="71">
        <v>2</v>
      </c>
      <c r="B100" s="67">
        <v>5</v>
      </c>
      <c r="C100" s="68">
        <v>2</v>
      </c>
      <c r="D100" s="69">
        <v>1</v>
      </c>
      <c r="E100" s="67"/>
      <c r="F100" s="109"/>
      <c r="G100" s="68" t="s">
        <v>85</v>
      </c>
      <c r="H100" s="46">
        <v>69</v>
      </c>
      <c r="I100" s="57">
        <f t="shared" si="6"/>
        <v>0</v>
      </c>
      <c r="J100" s="105">
        <f t="shared" si="6"/>
        <v>0</v>
      </c>
      <c r="K100" s="58">
        <f t="shared" si="6"/>
        <v>0</v>
      </c>
      <c r="L100" s="57">
        <f t="shared" si="6"/>
        <v>0</v>
      </c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2.75" hidden="1" customHeight="1">
      <c r="A101" s="71">
        <v>2</v>
      </c>
      <c r="B101" s="67">
        <v>5</v>
      </c>
      <c r="C101" s="68">
        <v>2</v>
      </c>
      <c r="D101" s="69">
        <v>1</v>
      </c>
      <c r="E101" s="67">
        <v>1</v>
      </c>
      <c r="F101" s="109"/>
      <c r="G101" s="68" t="s">
        <v>85</v>
      </c>
      <c r="H101" s="46">
        <v>70</v>
      </c>
      <c r="I101" s="57">
        <f>SUM(I102:I103)</f>
        <v>0</v>
      </c>
      <c r="J101" s="105">
        <f>SUM(J102:J103)</f>
        <v>0</v>
      </c>
      <c r="K101" s="58">
        <f>SUM(K102:K103)</f>
        <v>0</v>
      </c>
      <c r="L101" s="57">
        <f>SUM(L102:L103)</f>
        <v>0</v>
      </c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2.75" hidden="1" customHeight="1">
      <c r="A102" s="71">
        <v>2</v>
      </c>
      <c r="B102" s="67">
        <v>5</v>
      </c>
      <c r="C102" s="68">
        <v>2</v>
      </c>
      <c r="D102" s="69">
        <v>1</v>
      </c>
      <c r="E102" s="67">
        <v>1</v>
      </c>
      <c r="F102" s="109">
        <v>1</v>
      </c>
      <c r="G102" s="68" t="s">
        <v>83</v>
      </c>
      <c r="H102" s="46">
        <v>71</v>
      </c>
      <c r="I102" s="74"/>
      <c r="J102" s="74"/>
      <c r="K102" s="74"/>
      <c r="L102" s="74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2.75" hidden="1" customHeight="1">
      <c r="A103" s="71">
        <v>2</v>
      </c>
      <c r="B103" s="67">
        <v>5</v>
      </c>
      <c r="C103" s="68">
        <v>2</v>
      </c>
      <c r="D103" s="69">
        <v>1</v>
      </c>
      <c r="E103" s="67">
        <v>1</v>
      </c>
      <c r="F103" s="109">
        <v>2</v>
      </c>
      <c r="G103" s="68" t="s">
        <v>84</v>
      </c>
      <c r="H103" s="46">
        <v>72</v>
      </c>
      <c r="I103" s="74"/>
      <c r="J103" s="74"/>
      <c r="K103" s="74"/>
      <c r="L103" s="74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2.75" hidden="1" customHeight="1">
      <c r="A104" s="71">
        <v>2</v>
      </c>
      <c r="B104" s="67">
        <v>5</v>
      </c>
      <c r="C104" s="68">
        <v>3</v>
      </c>
      <c r="D104" s="69"/>
      <c r="E104" s="67"/>
      <c r="F104" s="109"/>
      <c r="G104" s="68" t="s">
        <v>86</v>
      </c>
      <c r="H104" s="46">
        <v>73</v>
      </c>
      <c r="I104" s="57">
        <f t="shared" ref="I104:L105" si="7">I105</f>
        <v>0</v>
      </c>
      <c r="J104" s="105">
        <f t="shared" si="7"/>
        <v>0</v>
      </c>
      <c r="K104" s="58">
        <f t="shared" si="7"/>
        <v>0</v>
      </c>
      <c r="L104" s="57">
        <f t="shared" si="7"/>
        <v>0</v>
      </c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2.75" hidden="1" customHeight="1">
      <c r="A105" s="71">
        <v>2</v>
      </c>
      <c r="B105" s="67">
        <v>5</v>
      </c>
      <c r="C105" s="68">
        <v>3</v>
      </c>
      <c r="D105" s="69">
        <v>1</v>
      </c>
      <c r="E105" s="67"/>
      <c r="F105" s="109"/>
      <c r="G105" s="68" t="s">
        <v>86</v>
      </c>
      <c r="H105" s="46">
        <v>74</v>
      </c>
      <c r="I105" s="57">
        <f t="shared" si="7"/>
        <v>0</v>
      </c>
      <c r="J105" s="105">
        <f t="shared" si="7"/>
        <v>0</v>
      </c>
      <c r="K105" s="58">
        <f t="shared" si="7"/>
        <v>0</v>
      </c>
      <c r="L105" s="57">
        <f t="shared" si="7"/>
        <v>0</v>
      </c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2.75" hidden="1" customHeight="1">
      <c r="A106" s="79">
        <v>2</v>
      </c>
      <c r="B106" s="80">
        <v>5</v>
      </c>
      <c r="C106" s="81">
        <v>3</v>
      </c>
      <c r="D106" s="82">
        <v>1</v>
      </c>
      <c r="E106" s="80">
        <v>1</v>
      </c>
      <c r="F106" s="114"/>
      <c r="G106" s="81" t="s">
        <v>86</v>
      </c>
      <c r="H106" s="46">
        <v>75</v>
      </c>
      <c r="I106" s="66">
        <f>SUM(I107:I108)</f>
        <v>0</v>
      </c>
      <c r="J106" s="108">
        <f>SUM(J107:J108)</f>
        <v>0</v>
      </c>
      <c r="K106" s="65">
        <f>SUM(K107:K108)</f>
        <v>0</v>
      </c>
      <c r="L106" s="66">
        <f>SUM(L107:L108)</f>
        <v>0</v>
      </c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2.75" hidden="1" customHeight="1">
      <c r="A107" s="71">
        <v>2</v>
      </c>
      <c r="B107" s="67">
        <v>5</v>
      </c>
      <c r="C107" s="68">
        <v>3</v>
      </c>
      <c r="D107" s="69">
        <v>1</v>
      </c>
      <c r="E107" s="67">
        <v>1</v>
      </c>
      <c r="F107" s="109">
        <v>1</v>
      </c>
      <c r="G107" s="68" t="s">
        <v>83</v>
      </c>
      <c r="H107" s="46">
        <v>76</v>
      </c>
      <c r="I107" s="74"/>
      <c r="J107" s="74"/>
      <c r="K107" s="74"/>
      <c r="L107" s="74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2.75" hidden="1" customHeight="1">
      <c r="A108" s="79">
        <v>2</v>
      </c>
      <c r="B108" s="80">
        <v>5</v>
      </c>
      <c r="C108" s="81">
        <v>3</v>
      </c>
      <c r="D108" s="82">
        <v>1</v>
      </c>
      <c r="E108" s="80">
        <v>1</v>
      </c>
      <c r="F108" s="114">
        <v>2</v>
      </c>
      <c r="G108" s="81" t="s">
        <v>84</v>
      </c>
      <c r="H108" s="46">
        <v>77</v>
      </c>
      <c r="I108" s="115"/>
      <c r="J108" s="115"/>
      <c r="K108" s="115"/>
      <c r="L108" s="115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2.75" hidden="1" customHeight="1">
      <c r="A109" s="116">
        <v>2</v>
      </c>
      <c r="B109" s="52">
        <v>6</v>
      </c>
      <c r="C109" s="53"/>
      <c r="D109" s="54"/>
      <c r="E109" s="52"/>
      <c r="F109" s="110"/>
      <c r="G109" s="117" t="s">
        <v>87</v>
      </c>
      <c r="H109" s="46">
        <v>78</v>
      </c>
      <c r="I109" s="57">
        <f>SUM(I110+I115+I119+I123+I127)</f>
        <v>0</v>
      </c>
      <c r="J109" s="105">
        <f>SUM(J110+J115+J119+J123+J127)</f>
        <v>0</v>
      </c>
      <c r="K109" s="58">
        <f>SUM(K110+K115+K119+K123+K127)</f>
        <v>0</v>
      </c>
      <c r="L109" s="57">
        <f>SUM(L110+L115+L119+L123+L127)</f>
        <v>0</v>
      </c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2.75" hidden="1" customHeight="1">
      <c r="A110" s="79">
        <v>2</v>
      </c>
      <c r="B110" s="80">
        <v>6</v>
      </c>
      <c r="C110" s="81">
        <v>1</v>
      </c>
      <c r="D110" s="82"/>
      <c r="E110" s="80"/>
      <c r="F110" s="114"/>
      <c r="G110" s="81" t="s">
        <v>88</v>
      </c>
      <c r="H110" s="46">
        <v>79</v>
      </c>
      <c r="I110" s="66">
        <f t="shared" ref="I110:L111" si="8">I111</f>
        <v>0</v>
      </c>
      <c r="J110" s="108">
        <f t="shared" si="8"/>
        <v>0</v>
      </c>
      <c r="K110" s="65">
        <f t="shared" si="8"/>
        <v>0</v>
      </c>
      <c r="L110" s="66">
        <f t="shared" si="8"/>
        <v>0</v>
      </c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2.75" hidden="1" customHeight="1">
      <c r="A111" s="71">
        <v>2</v>
      </c>
      <c r="B111" s="67">
        <v>6</v>
      </c>
      <c r="C111" s="68">
        <v>1</v>
      </c>
      <c r="D111" s="69">
        <v>1</v>
      </c>
      <c r="E111" s="67"/>
      <c r="F111" s="109"/>
      <c r="G111" s="68" t="s">
        <v>88</v>
      </c>
      <c r="H111" s="46">
        <v>80</v>
      </c>
      <c r="I111" s="57">
        <f t="shared" si="8"/>
        <v>0</v>
      </c>
      <c r="J111" s="105">
        <f t="shared" si="8"/>
        <v>0</v>
      </c>
      <c r="K111" s="58">
        <f t="shared" si="8"/>
        <v>0</v>
      </c>
      <c r="L111" s="57">
        <f t="shared" si="8"/>
        <v>0</v>
      </c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2.75" hidden="1" customHeight="1">
      <c r="A112" s="71">
        <v>2</v>
      </c>
      <c r="B112" s="67">
        <v>6</v>
      </c>
      <c r="C112" s="68">
        <v>1</v>
      </c>
      <c r="D112" s="69">
        <v>1</v>
      </c>
      <c r="E112" s="67">
        <v>1</v>
      </c>
      <c r="F112" s="109"/>
      <c r="G112" s="68" t="s">
        <v>88</v>
      </c>
      <c r="H112" s="46">
        <v>81</v>
      </c>
      <c r="I112" s="57">
        <f>SUM(I113:I114)</f>
        <v>0</v>
      </c>
      <c r="J112" s="105">
        <f>SUM(J113:J114)</f>
        <v>0</v>
      </c>
      <c r="K112" s="58">
        <f>SUM(K113:K114)</f>
        <v>0</v>
      </c>
      <c r="L112" s="57">
        <f>SUM(L113:L114)</f>
        <v>0</v>
      </c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2.75" hidden="1" customHeight="1">
      <c r="A113" s="71">
        <v>2</v>
      </c>
      <c r="B113" s="67">
        <v>6</v>
      </c>
      <c r="C113" s="68">
        <v>1</v>
      </c>
      <c r="D113" s="69">
        <v>1</v>
      </c>
      <c r="E113" s="67">
        <v>1</v>
      </c>
      <c r="F113" s="109">
        <v>1</v>
      </c>
      <c r="G113" s="68" t="s">
        <v>89</v>
      </c>
      <c r="H113" s="46">
        <v>82</v>
      </c>
      <c r="I113" s="74"/>
      <c r="J113" s="74"/>
      <c r="K113" s="74"/>
      <c r="L113" s="74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2.75" hidden="1" customHeight="1">
      <c r="A114" s="89">
        <v>2</v>
      </c>
      <c r="B114" s="63">
        <v>6</v>
      </c>
      <c r="C114" s="61">
        <v>1</v>
      </c>
      <c r="D114" s="62">
        <v>1</v>
      </c>
      <c r="E114" s="63">
        <v>1</v>
      </c>
      <c r="F114" s="111">
        <v>2</v>
      </c>
      <c r="G114" s="61" t="s">
        <v>90</v>
      </c>
      <c r="H114" s="46">
        <v>83</v>
      </c>
      <c r="I114" s="72"/>
      <c r="J114" s="72"/>
      <c r="K114" s="72"/>
      <c r="L114" s="72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2.75" hidden="1" customHeight="1">
      <c r="A115" s="71">
        <v>2</v>
      </c>
      <c r="B115" s="67">
        <v>6</v>
      </c>
      <c r="C115" s="68">
        <v>2</v>
      </c>
      <c r="D115" s="69"/>
      <c r="E115" s="67"/>
      <c r="F115" s="109"/>
      <c r="G115" s="68" t="s">
        <v>91</v>
      </c>
      <c r="H115" s="46">
        <v>84</v>
      </c>
      <c r="I115" s="57">
        <f t="shared" ref="I115:L117" si="9">I116</f>
        <v>0</v>
      </c>
      <c r="J115" s="105">
        <f t="shared" si="9"/>
        <v>0</v>
      </c>
      <c r="K115" s="58">
        <f t="shared" si="9"/>
        <v>0</v>
      </c>
      <c r="L115" s="57">
        <f t="shared" si="9"/>
        <v>0</v>
      </c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2.75" hidden="1" customHeight="1">
      <c r="A116" s="71">
        <v>2</v>
      </c>
      <c r="B116" s="67">
        <v>6</v>
      </c>
      <c r="C116" s="68">
        <v>2</v>
      </c>
      <c r="D116" s="69">
        <v>1</v>
      </c>
      <c r="E116" s="67"/>
      <c r="F116" s="109"/>
      <c r="G116" s="68" t="s">
        <v>91</v>
      </c>
      <c r="H116" s="46">
        <v>85</v>
      </c>
      <c r="I116" s="57">
        <f t="shared" si="9"/>
        <v>0</v>
      </c>
      <c r="J116" s="105">
        <f t="shared" si="9"/>
        <v>0</v>
      </c>
      <c r="K116" s="58">
        <f t="shared" si="9"/>
        <v>0</v>
      </c>
      <c r="L116" s="57">
        <f t="shared" si="9"/>
        <v>0</v>
      </c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2.75" hidden="1" customHeight="1">
      <c r="A117" s="71">
        <v>2</v>
      </c>
      <c r="B117" s="67">
        <v>6</v>
      </c>
      <c r="C117" s="68">
        <v>2</v>
      </c>
      <c r="D117" s="69">
        <v>1</v>
      </c>
      <c r="E117" s="67">
        <v>1</v>
      </c>
      <c r="F117" s="109"/>
      <c r="G117" s="68" t="s">
        <v>91</v>
      </c>
      <c r="H117" s="46">
        <v>86</v>
      </c>
      <c r="I117" s="118">
        <f t="shared" si="9"/>
        <v>0</v>
      </c>
      <c r="J117" s="119">
        <f t="shared" si="9"/>
        <v>0</v>
      </c>
      <c r="K117" s="120">
        <f t="shared" si="9"/>
        <v>0</v>
      </c>
      <c r="L117" s="118">
        <f t="shared" si="9"/>
        <v>0</v>
      </c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2.75" hidden="1" customHeight="1">
      <c r="A118" s="71">
        <v>2</v>
      </c>
      <c r="B118" s="67">
        <v>6</v>
      </c>
      <c r="C118" s="68">
        <v>2</v>
      </c>
      <c r="D118" s="69">
        <v>1</v>
      </c>
      <c r="E118" s="67">
        <v>1</v>
      </c>
      <c r="F118" s="109">
        <v>1</v>
      </c>
      <c r="G118" s="68" t="s">
        <v>91</v>
      </c>
      <c r="H118" s="46">
        <v>87</v>
      </c>
      <c r="I118" s="74"/>
      <c r="J118" s="74"/>
      <c r="K118" s="74"/>
      <c r="L118" s="74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25.5" hidden="1" customHeight="1">
      <c r="A119" s="89">
        <v>2</v>
      </c>
      <c r="B119" s="63">
        <v>6</v>
      </c>
      <c r="C119" s="61">
        <v>3</v>
      </c>
      <c r="D119" s="62"/>
      <c r="E119" s="63"/>
      <c r="F119" s="111"/>
      <c r="G119" s="61" t="s">
        <v>92</v>
      </c>
      <c r="H119" s="46">
        <v>88</v>
      </c>
      <c r="I119" s="77">
        <f t="shared" ref="I119:L121" si="10">I120</f>
        <v>0</v>
      </c>
      <c r="J119" s="104">
        <f t="shared" si="10"/>
        <v>0</v>
      </c>
      <c r="K119" s="78">
        <f t="shared" si="10"/>
        <v>0</v>
      </c>
      <c r="L119" s="77">
        <f t="shared" si="10"/>
        <v>0</v>
      </c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25.5" hidden="1" customHeight="1">
      <c r="A120" s="71">
        <v>2</v>
      </c>
      <c r="B120" s="67">
        <v>6</v>
      </c>
      <c r="C120" s="68">
        <v>3</v>
      </c>
      <c r="D120" s="69">
        <v>1</v>
      </c>
      <c r="E120" s="67"/>
      <c r="F120" s="109"/>
      <c r="G120" s="68" t="s">
        <v>92</v>
      </c>
      <c r="H120" s="46">
        <v>89</v>
      </c>
      <c r="I120" s="57">
        <f t="shared" si="10"/>
        <v>0</v>
      </c>
      <c r="J120" s="105">
        <f t="shared" si="10"/>
        <v>0</v>
      </c>
      <c r="K120" s="58">
        <f t="shared" si="10"/>
        <v>0</v>
      </c>
      <c r="L120" s="57">
        <f t="shared" si="10"/>
        <v>0</v>
      </c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25.5" hidden="1" customHeight="1">
      <c r="A121" s="71">
        <v>2</v>
      </c>
      <c r="B121" s="67">
        <v>6</v>
      </c>
      <c r="C121" s="68">
        <v>3</v>
      </c>
      <c r="D121" s="69">
        <v>1</v>
      </c>
      <c r="E121" s="67">
        <v>1</v>
      </c>
      <c r="F121" s="109"/>
      <c r="G121" s="68" t="s">
        <v>92</v>
      </c>
      <c r="H121" s="46">
        <v>90</v>
      </c>
      <c r="I121" s="57">
        <f t="shared" si="10"/>
        <v>0</v>
      </c>
      <c r="J121" s="105">
        <f t="shared" si="10"/>
        <v>0</v>
      </c>
      <c r="K121" s="58">
        <f t="shared" si="10"/>
        <v>0</v>
      </c>
      <c r="L121" s="57">
        <f t="shared" si="10"/>
        <v>0</v>
      </c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25.5" hidden="1" customHeight="1">
      <c r="A122" s="71">
        <v>2</v>
      </c>
      <c r="B122" s="67">
        <v>6</v>
      </c>
      <c r="C122" s="68">
        <v>3</v>
      </c>
      <c r="D122" s="69">
        <v>1</v>
      </c>
      <c r="E122" s="67">
        <v>1</v>
      </c>
      <c r="F122" s="109">
        <v>1</v>
      </c>
      <c r="G122" s="68" t="s">
        <v>92</v>
      </c>
      <c r="H122" s="46">
        <v>91</v>
      </c>
      <c r="I122" s="74"/>
      <c r="J122" s="74"/>
      <c r="K122" s="74"/>
      <c r="L122" s="74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25.5" hidden="1" customHeight="1">
      <c r="A123" s="89">
        <v>2</v>
      </c>
      <c r="B123" s="63">
        <v>6</v>
      </c>
      <c r="C123" s="61">
        <v>4</v>
      </c>
      <c r="D123" s="62"/>
      <c r="E123" s="63"/>
      <c r="F123" s="111"/>
      <c r="G123" s="61" t="s">
        <v>93</v>
      </c>
      <c r="H123" s="46">
        <v>92</v>
      </c>
      <c r="I123" s="77">
        <f t="shared" ref="I123:L125" si="11">I124</f>
        <v>0</v>
      </c>
      <c r="J123" s="104">
        <f t="shared" si="11"/>
        <v>0</v>
      </c>
      <c r="K123" s="78">
        <f t="shared" si="11"/>
        <v>0</v>
      </c>
      <c r="L123" s="77">
        <f t="shared" si="11"/>
        <v>0</v>
      </c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25.5" hidden="1" customHeight="1">
      <c r="A124" s="71">
        <v>2</v>
      </c>
      <c r="B124" s="67">
        <v>6</v>
      </c>
      <c r="C124" s="68">
        <v>4</v>
      </c>
      <c r="D124" s="69">
        <v>1</v>
      </c>
      <c r="E124" s="67"/>
      <c r="F124" s="109"/>
      <c r="G124" s="68" t="s">
        <v>93</v>
      </c>
      <c r="H124" s="46">
        <v>93</v>
      </c>
      <c r="I124" s="57">
        <f t="shared" si="11"/>
        <v>0</v>
      </c>
      <c r="J124" s="105">
        <f t="shared" si="11"/>
        <v>0</v>
      </c>
      <c r="K124" s="58">
        <f t="shared" si="11"/>
        <v>0</v>
      </c>
      <c r="L124" s="57">
        <f t="shared" si="11"/>
        <v>0</v>
      </c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25.5" hidden="1" customHeight="1">
      <c r="A125" s="71">
        <v>2</v>
      </c>
      <c r="B125" s="67">
        <v>6</v>
      </c>
      <c r="C125" s="68">
        <v>4</v>
      </c>
      <c r="D125" s="69">
        <v>1</v>
      </c>
      <c r="E125" s="67">
        <v>1</v>
      </c>
      <c r="F125" s="109"/>
      <c r="G125" s="68" t="s">
        <v>93</v>
      </c>
      <c r="H125" s="46">
        <v>94</v>
      </c>
      <c r="I125" s="57">
        <f t="shared" si="11"/>
        <v>0</v>
      </c>
      <c r="J125" s="105">
        <f t="shared" si="11"/>
        <v>0</v>
      </c>
      <c r="K125" s="58">
        <f t="shared" si="11"/>
        <v>0</v>
      </c>
      <c r="L125" s="57">
        <f t="shared" si="11"/>
        <v>0</v>
      </c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25.5" hidden="1" customHeight="1">
      <c r="A126" s="71">
        <v>2</v>
      </c>
      <c r="B126" s="67">
        <v>6</v>
      </c>
      <c r="C126" s="68">
        <v>4</v>
      </c>
      <c r="D126" s="69">
        <v>1</v>
      </c>
      <c r="E126" s="67">
        <v>1</v>
      </c>
      <c r="F126" s="109">
        <v>1</v>
      </c>
      <c r="G126" s="68" t="s">
        <v>93</v>
      </c>
      <c r="H126" s="46">
        <v>95</v>
      </c>
      <c r="I126" s="74"/>
      <c r="J126" s="74"/>
      <c r="K126" s="74"/>
      <c r="L126" s="74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25.5" hidden="1" customHeight="1">
      <c r="A127" s="79">
        <v>2</v>
      </c>
      <c r="B127" s="96">
        <v>6</v>
      </c>
      <c r="C127" s="97">
        <v>5</v>
      </c>
      <c r="D127" s="113"/>
      <c r="E127" s="96"/>
      <c r="F127" s="112"/>
      <c r="G127" s="113" t="s">
        <v>94</v>
      </c>
      <c r="H127" s="46">
        <v>96</v>
      </c>
      <c r="I127" s="85">
        <f t="shared" ref="I127:L129" si="12">I128</f>
        <v>0</v>
      </c>
      <c r="J127" s="86">
        <f t="shared" si="12"/>
        <v>0</v>
      </c>
      <c r="K127" s="87">
        <f t="shared" si="12"/>
        <v>0</v>
      </c>
      <c r="L127" s="85">
        <f t="shared" si="12"/>
        <v>0</v>
      </c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25.5" hidden="1" customHeight="1">
      <c r="A128" s="71">
        <v>2</v>
      </c>
      <c r="B128" s="67">
        <v>6</v>
      </c>
      <c r="C128" s="68">
        <v>5</v>
      </c>
      <c r="D128" s="69">
        <v>1</v>
      </c>
      <c r="E128" s="67"/>
      <c r="F128" s="109"/>
      <c r="G128" s="69" t="s">
        <v>94</v>
      </c>
      <c r="H128" s="46">
        <v>97</v>
      </c>
      <c r="I128" s="57">
        <f t="shared" si="12"/>
        <v>0</v>
      </c>
      <c r="J128" s="105">
        <f t="shared" si="12"/>
        <v>0</v>
      </c>
      <c r="K128" s="58">
        <f t="shared" si="12"/>
        <v>0</v>
      </c>
      <c r="L128" s="57">
        <f t="shared" si="12"/>
        <v>0</v>
      </c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25.5" hidden="1" customHeight="1">
      <c r="A129" s="71">
        <v>2</v>
      </c>
      <c r="B129" s="67">
        <v>6</v>
      </c>
      <c r="C129" s="68">
        <v>5</v>
      </c>
      <c r="D129" s="69">
        <v>1</v>
      </c>
      <c r="E129" s="67">
        <v>1</v>
      </c>
      <c r="F129" s="109"/>
      <c r="G129" s="69" t="s">
        <v>94</v>
      </c>
      <c r="H129" s="46">
        <v>98</v>
      </c>
      <c r="I129" s="57">
        <f t="shared" si="12"/>
        <v>0</v>
      </c>
      <c r="J129" s="105">
        <f t="shared" si="12"/>
        <v>0</v>
      </c>
      <c r="K129" s="58">
        <f t="shared" si="12"/>
        <v>0</v>
      </c>
      <c r="L129" s="57">
        <f t="shared" si="12"/>
        <v>0</v>
      </c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25.5" hidden="1" customHeight="1">
      <c r="A130" s="67">
        <v>2</v>
      </c>
      <c r="B130" s="68">
        <v>6</v>
      </c>
      <c r="C130" s="67">
        <v>5</v>
      </c>
      <c r="D130" s="67">
        <v>1</v>
      </c>
      <c r="E130" s="69">
        <v>1</v>
      </c>
      <c r="F130" s="109">
        <v>1</v>
      </c>
      <c r="G130" s="69" t="s">
        <v>94</v>
      </c>
      <c r="H130" s="46">
        <v>99</v>
      </c>
      <c r="I130" s="74"/>
      <c r="J130" s="74"/>
      <c r="K130" s="74"/>
      <c r="L130" s="74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2.75" hidden="1" customHeight="1">
      <c r="A131" s="194">
        <v>1</v>
      </c>
      <c r="B131" s="195"/>
      <c r="C131" s="195"/>
      <c r="D131" s="195"/>
      <c r="E131" s="195"/>
      <c r="F131" s="196"/>
      <c r="G131" s="90">
        <v>2</v>
      </c>
      <c r="H131" s="90">
        <v>3</v>
      </c>
      <c r="I131" s="93">
        <v>4</v>
      </c>
      <c r="J131" s="94">
        <v>5</v>
      </c>
      <c r="K131" s="95">
        <v>6</v>
      </c>
      <c r="L131" s="93">
        <v>7</v>
      </c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2.75" customHeight="1">
      <c r="A132" s="116">
        <v>2</v>
      </c>
      <c r="B132" s="52">
        <v>7</v>
      </c>
      <c r="C132" s="52"/>
      <c r="D132" s="53"/>
      <c r="E132" s="53"/>
      <c r="F132" s="55"/>
      <c r="G132" s="54" t="s">
        <v>95</v>
      </c>
      <c r="H132" s="121">
        <v>100</v>
      </c>
      <c r="I132" s="58">
        <f>SUM(I133+I138+I143)</f>
        <v>600</v>
      </c>
      <c r="J132" s="105">
        <f>SUM(J133+J138+J143)</f>
        <v>400</v>
      </c>
      <c r="K132" s="58">
        <f>SUM(K133+K138+K143)</f>
        <v>384.69</v>
      </c>
      <c r="L132" s="57">
        <f>SUM(L133+L138+L143)</f>
        <v>384.69</v>
      </c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2.75" hidden="1" customHeight="1">
      <c r="A133" s="71">
        <v>2</v>
      </c>
      <c r="B133" s="67">
        <v>7</v>
      </c>
      <c r="C133" s="67">
        <v>1</v>
      </c>
      <c r="D133" s="68"/>
      <c r="E133" s="68"/>
      <c r="F133" s="70"/>
      <c r="G133" s="69" t="s">
        <v>96</v>
      </c>
      <c r="H133" s="121">
        <v>101</v>
      </c>
      <c r="I133" s="58">
        <f t="shared" ref="I133:L134" si="13">I134</f>
        <v>0</v>
      </c>
      <c r="J133" s="105">
        <f t="shared" si="13"/>
        <v>0</v>
      </c>
      <c r="K133" s="58">
        <f t="shared" si="13"/>
        <v>0</v>
      </c>
      <c r="L133" s="57">
        <f t="shared" si="13"/>
        <v>0</v>
      </c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2.75" hidden="1" customHeight="1">
      <c r="A134" s="71">
        <v>2</v>
      </c>
      <c r="B134" s="67">
        <v>7</v>
      </c>
      <c r="C134" s="67">
        <v>1</v>
      </c>
      <c r="D134" s="68">
        <v>1</v>
      </c>
      <c r="E134" s="68"/>
      <c r="F134" s="70"/>
      <c r="G134" s="69" t="s">
        <v>96</v>
      </c>
      <c r="H134" s="121">
        <v>102</v>
      </c>
      <c r="I134" s="58">
        <f t="shared" si="13"/>
        <v>0</v>
      </c>
      <c r="J134" s="105">
        <f t="shared" si="13"/>
        <v>0</v>
      </c>
      <c r="K134" s="58">
        <f t="shared" si="13"/>
        <v>0</v>
      </c>
      <c r="L134" s="57">
        <f t="shared" si="13"/>
        <v>0</v>
      </c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2.75" hidden="1" customHeight="1">
      <c r="A135" s="71">
        <v>2</v>
      </c>
      <c r="B135" s="67">
        <v>7</v>
      </c>
      <c r="C135" s="67">
        <v>1</v>
      </c>
      <c r="D135" s="68">
        <v>1</v>
      </c>
      <c r="E135" s="68">
        <v>1</v>
      </c>
      <c r="F135" s="70"/>
      <c r="G135" s="69" t="s">
        <v>96</v>
      </c>
      <c r="H135" s="121">
        <v>103</v>
      </c>
      <c r="I135" s="58">
        <f>SUM(I136:I137)</f>
        <v>0</v>
      </c>
      <c r="J135" s="105">
        <f>SUM(J136:J137)</f>
        <v>0</v>
      </c>
      <c r="K135" s="58">
        <f>SUM(K136:K137)</f>
        <v>0</v>
      </c>
      <c r="L135" s="57">
        <f>SUM(L136:L137)</f>
        <v>0</v>
      </c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2.75" hidden="1" customHeight="1">
      <c r="A136" s="89">
        <v>2</v>
      </c>
      <c r="B136" s="63">
        <v>7</v>
      </c>
      <c r="C136" s="89">
        <v>1</v>
      </c>
      <c r="D136" s="67">
        <v>1</v>
      </c>
      <c r="E136" s="61">
        <v>1</v>
      </c>
      <c r="F136" s="64">
        <v>1</v>
      </c>
      <c r="G136" s="62" t="s">
        <v>97</v>
      </c>
      <c r="H136" s="121">
        <v>104</v>
      </c>
      <c r="I136" s="122"/>
      <c r="J136" s="122"/>
      <c r="K136" s="122"/>
      <c r="L136" s="122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2.75" hidden="1" customHeight="1">
      <c r="A137" s="67">
        <v>2</v>
      </c>
      <c r="B137" s="67">
        <v>7</v>
      </c>
      <c r="C137" s="71">
        <v>1</v>
      </c>
      <c r="D137" s="67">
        <v>1</v>
      </c>
      <c r="E137" s="68">
        <v>1</v>
      </c>
      <c r="F137" s="70">
        <v>2</v>
      </c>
      <c r="G137" s="69" t="s">
        <v>98</v>
      </c>
      <c r="H137" s="121">
        <v>105</v>
      </c>
      <c r="I137" s="73"/>
      <c r="J137" s="73"/>
      <c r="K137" s="73"/>
      <c r="L137" s="73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25.5" hidden="1" customHeight="1">
      <c r="A138" s="79">
        <v>2</v>
      </c>
      <c r="B138" s="80">
        <v>7</v>
      </c>
      <c r="C138" s="79">
        <v>2</v>
      </c>
      <c r="D138" s="80"/>
      <c r="E138" s="81"/>
      <c r="F138" s="83"/>
      <c r="G138" s="82" t="s">
        <v>99</v>
      </c>
      <c r="H138" s="121">
        <v>106</v>
      </c>
      <c r="I138" s="65">
        <f t="shared" ref="I138:L139" si="14">I139</f>
        <v>0</v>
      </c>
      <c r="J138" s="108">
        <f t="shared" si="14"/>
        <v>0</v>
      </c>
      <c r="K138" s="65">
        <f t="shared" si="14"/>
        <v>0</v>
      </c>
      <c r="L138" s="66">
        <f t="shared" si="14"/>
        <v>0</v>
      </c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25.5" hidden="1" customHeight="1">
      <c r="A139" s="71">
        <v>2</v>
      </c>
      <c r="B139" s="67">
        <v>7</v>
      </c>
      <c r="C139" s="71">
        <v>2</v>
      </c>
      <c r="D139" s="67">
        <v>1</v>
      </c>
      <c r="E139" s="68"/>
      <c r="F139" s="70"/>
      <c r="G139" s="69" t="s">
        <v>99</v>
      </c>
      <c r="H139" s="121">
        <v>107</v>
      </c>
      <c r="I139" s="58">
        <f t="shared" si="14"/>
        <v>0</v>
      </c>
      <c r="J139" s="105">
        <f t="shared" si="14"/>
        <v>0</v>
      </c>
      <c r="K139" s="58">
        <f t="shared" si="14"/>
        <v>0</v>
      </c>
      <c r="L139" s="57">
        <f t="shared" si="14"/>
        <v>0</v>
      </c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25.5" hidden="1" customHeight="1">
      <c r="A140" s="71">
        <v>2</v>
      </c>
      <c r="B140" s="67">
        <v>7</v>
      </c>
      <c r="C140" s="71">
        <v>2</v>
      </c>
      <c r="D140" s="67">
        <v>1</v>
      </c>
      <c r="E140" s="68">
        <v>1</v>
      </c>
      <c r="F140" s="70"/>
      <c r="G140" s="69" t="s">
        <v>99</v>
      </c>
      <c r="H140" s="121">
        <v>108</v>
      </c>
      <c r="I140" s="58">
        <f>SUM(I141:I142)</f>
        <v>0</v>
      </c>
      <c r="J140" s="105">
        <f>SUM(J141:J142)</f>
        <v>0</v>
      </c>
      <c r="K140" s="58">
        <f>SUM(K141:K142)</f>
        <v>0</v>
      </c>
      <c r="L140" s="57">
        <f>SUM(L141:L142)</f>
        <v>0</v>
      </c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2.75" hidden="1" customHeight="1">
      <c r="A141" s="71">
        <v>2</v>
      </c>
      <c r="B141" s="67">
        <v>7</v>
      </c>
      <c r="C141" s="71">
        <v>2</v>
      </c>
      <c r="D141" s="67">
        <v>1</v>
      </c>
      <c r="E141" s="68">
        <v>1</v>
      </c>
      <c r="F141" s="70">
        <v>1</v>
      </c>
      <c r="G141" s="69" t="s">
        <v>100</v>
      </c>
      <c r="H141" s="121">
        <v>109</v>
      </c>
      <c r="I141" s="73"/>
      <c r="J141" s="73"/>
      <c r="K141" s="73"/>
      <c r="L141" s="73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2.75" hidden="1" customHeight="1">
      <c r="A142" s="71">
        <v>2</v>
      </c>
      <c r="B142" s="67">
        <v>7</v>
      </c>
      <c r="C142" s="71">
        <v>2</v>
      </c>
      <c r="D142" s="67">
        <v>1</v>
      </c>
      <c r="E142" s="68">
        <v>1</v>
      </c>
      <c r="F142" s="70">
        <v>2</v>
      </c>
      <c r="G142" s="69" t="s">
        <v>101</v>
      </c>
      <c r="H142" s="121">
        <v>110</v>
      </c>
      <c r="I142" s="73"/>
      <c r="J142" s="73"/>
      <c r="K142" s="73"/>
      <c r="L142" s="73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2.75" customHeight="1">
      <c r="A143" s="71">
        <v>2</v>
      </c>
      <c r="B143" s="67">
        <v>7</v>
      </c>
      <c r="C143" s="71">
        <v>3</v>
      </c>
      <c r="D143" s="67"/>
      <c r="E143" s="68"/>
      <c r="F143" s="70"/>
      <c r="G143" s="69" t="s">
        <v>102</v>
      </c>
      <c r="H143" s="121">
        <v>111</v>
      </c>
      <c r="I143" s="58">
        <f t="shared" ref="I143:L144" si="15">I144</f>
        <v>600</v>
      </c>
      <c r="J143" s="105">
        <f t="shared" si="15"/>
        <v>400</v>
      </c>
      <c r="K143" s="58">
        <f t="shared" si="15"/>
        <v>384.69</v>
      </c>
      <c r="L143" s="57">
        <f t="shared" si="15"/>
        <v>384.69</v>
      </c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2.75" customHeight="1">
      <c r="A144" s="79">
        <v>2</v>
      </c>
      <c r="B144" s="96">
        <v>7</v>
      </c>
      <c r="C144" s="123">
        <v>3</v>
      </c>
      <c r="D144" s="96">
        <v>1</v>
      </c>
      <c r="E144" s="97"/>
      <c r="F144" s="98"/>
      <c r="G144" s="113" t="s">
        <v>102</v>
      </c>
      <c r="H144" s="121">
        <v>112</v>
      </c>
      <c r="I144" s="87">
        <f t="shared" si="15"/>
        <v>600</v>
      </c>
      <c r="J144" s="86">
        <f t="shared" si="15"/>
        <v>400</v>
      </c>
      <c r="K144" s="87">
        <f t="shared" si="15"/>
        <v>384.69</v>
      </c>
      <c r="L144" s="85">
        <f t="shared" si="15"/>
        <v>384.69</v>
      </c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2.75" customHeight="1">
      <c r="A145" s="71">
        <v>2</v>
      </c>
      <c r="B145" s="67">
        <v>7</v>
      </c>
      <c r="C145" s="71">
        <v>3</v>
      </c>
      <c r="D145" s="67">
        <v>1</v>
      </c>
      <c r="E145" s="68">
        <v>1</v>
      </c>
      <c r="F145" s="70"/>
      <c r="G145" s="69" t="s">
        <v>102</v>
      </c>
      <c r="H145" s="121">
        <v>113</v>
      </c>
      <c r="I145" s="58">
        <f>SUM(I146:I147)</f>
        <v>600</v>
      </c>
      <c r="J145" s="105">
        <f>SUM(J146:J147)</f>
        <v>400</v>
      </c>
      <c r="K145" s="58">
        <f>SUM(K146:K147)</f>
        <v>384.69</v>
      </c>
      <c r="L145" s="57">
        <f>SUM(L146:L147)</f>
        <v>384.69</v>
      </c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2.75" customHeight="1">
      <c r="A146" s="89">
        <v>2</v>
      </c>
      <c r="B146" s="63">
        <v>7</v>
      </c>
      <c r="C146" s="89">
        <v>3</v>
      </c>
      <c r="D146" s="63">
        <v>1</v>
      </c>
      <c r="E146" s="61">
        <v>1</v>
      </c>
      <c r="F146" s="64">
        <v>1</v>
      </c>
      <c r="G146" s="62" t="s">
        <v>103</v>
      </c>
      <c r="H146" s="121">
        <v>114</v>
      </c>
      <c r="I146" s="122">
        <v>600</v>
      </c>
      <c r="J146" s="122">
        <v>400</v>
      </c>
      <c r="K146" s="122">
        <v>384.69</v>
      </c>
      <c r="L146" s="122">
        <v>384.69</v>
      </c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2.75" hidden="1" customHeight="1">
      <c r="A147" s="71">
        <v>2</v>
      </c>
      <c r="B147" s="67">
        <v>7</v>
      </c>
      <c r="C147" s="71">
        <v>3</v>
      </c>
      <c r="D147" s="67">
        <v>1</v>
      </c>
      <c r="E147" s="68">
        <v>1</v>
      </c>
      <c r="F147" s="70">
        <v>2</v>
      </c>
      <c r="G147" s="69" t="s">
        <v>104</v>
      </c>
      <c r="H147" s="121">
        <v>115</v>
      </c>
      <c r="I147" s="73"/>
      <c r="J147" s="73"/>
      <c r="K147" s="73"/>
      <c r="L147" s="73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2.75" hidden="1" customHeight="1">
      <c r="A148" s="116">
        <v>2</v>
      </c>
      <c r="B148" s="116">
        <v>8</v>
      </c>
      <c r="C148" s="52"/>
      <c r="D148" s="76"/>
      <c r="E148" s="60"/>
      <c r="F148" s="124"/>
      <c r="G148" s="125" t="s">
        <v>105</v>
      </c>
      <c r="H148" s="121">
        <v>116</v>
      </c>
      <c r="I148" s="78">
        <f>I149</f>
        <v>0</v>
      </c>
      <c r="J148" s="104">
        <f>J149</f>
        <v>0</v>
      </c>
      <c r="K148" s="78">
        <f>K149</f>
        <v>0</v>
      </c>
      <c r="L148" s="77">
        <f>L149</f>
        <v>0</v>
      </c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2.75" hidden="1" customHeight="1">
      <c r="A149" s="79">
        <v>2</v>
      </c>
      <c r="B149" s="79">
        <v>8</v>
      </c>
      <c r="C149" s="79">
        <v>1</v>
      </c>
      <c r="D149" s="80"/>
      <c r="E149" s="81"/>
      <c r="F149" s="83"/>
      <c r="G149" s="62" t="s">
        <v>105</v>
      </c>
      <c r="H149" s="121">
        <v>117</v>
      </c>
      <c r="I149" s="78">
        <f>I150+I154</f>
        <v>0</v>
      </c>
      <c r="J149" s="104">
        <f>J150+J154</f>
        <v>0</v>
      </c>
      <c r="K149" s="78">
        <f>K150+K154</f>
        <v>0</v>
      </c>
      <c r="L149" s="77">
        <f>L150+L154</f>
        <v>0</v>
      </c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2.75" hidden="1" customHeight="1">
      <c r="A150" s="71">
        <v>2</v>
      </c>
      <c r="B150" s="67">
        <v>8</v>
      </c>
      <c r="C150" s="69">
        <v>1</v>
      </c>
      <c r="D150" s="67">
        <v>1</v>
      </c>
      <c r="E150" s="68"/>
      <c r="F150" s="70"/>
      <c r="G150" s="69" t="s">
        <v>83</v>
      </c>
      <c r="H150" s="121">
        <v>118</v>
      </c>
      <c r="I150" s="58">
        <f>I151</f>
        <v>0</v>
      </c>
      <c r="J150" s="105">
        <f>J151</f>
        <v>0</v>
      </c>
      <c r="K150" s="58">
        <f>K151</f>
        <v>0</v>
      </c>
      <c r="L150" s="57">
        <f>L151</f>
        <v>0</v>
      </c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2.75" hidden="1" customHeight="1">
      <c r="A151" s="71">
        <v>2</v>
      </c>
      <c r="B151" s="67">
        <v>8</v>
      </c>
      <c r="C151" s="62">
        <v>1</v>
      </c>
      <c r="D151" s="63">
        <v>1</v>
      </c>
      <c r="E151" s="61">
        <v>1</v>
      </c>
      <c r="F151" s="64"/>
      <c r="G151" s="62" t="s">
        <v>83</v>
      </c>
      <c r="H151" s="121">
        <v>119</v>
      </c>
      <c r="I151" s="78">
        <f>SUM(I152:I153)</f>
        <v>0</v>
      </c>
      <c r="J151" s="104">
        <f>SUM(J152:J153)</f>
        <v>0</v>
      </c>
      <c r="K151" s="78">
        <f>SUM(K152:K153)</f>
        <v>0</v>
      </c>
      <c r="L151" s="77">
        <f>SUM(L152:L153)</f>
        <v>0</v>
      </c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2.75" hidden="1" customHeight="1">
      <c r="A152" s="67">
        <v>2</v>
      </c>
      <c r="B152" s="63">
        <v>8</v>
      </c>
      <c r="C152" s="69">
        <v>1</v>
      </c>
      <c r="D152" s="67">
        <v>1</v>
      </c>
      <c r="E152" s="68">
        <v>1</v>
      </c>
      <c r="F152" s="70">
        <v>1</v>
      </c>
      <c r="G152" s="69" t="s">
        <v>106</v>
      </c>
      <c r="H152" s="121">
        <v>120</v>
      </c>
      <c r="I152" s="73"/>
      <c r="J152" s="73"/>
      <c r="K152" s="73"/>
      <c r="L152" s="73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2.75" hidden="1" customHeight="1">
      <c r="A153" s="79">
        <v>2</v>
      </c>
      <c r="B153" s="96">
        <v>8</v>
      </c>
      <c r="C153" s="113">
        <v>1</v>
      </c>
      <c r="D153" s="96">
        <v>1</v>
      </c>
      <c r="E153" s="97">
        <v>1</v>
      </c>
      <c r="F153" s="98">
        <v>2</v>
      </c>
      <c r="G153" s="113" t="s">
        <v>107</v>
      </c>
      <c r="H153" s="121">
        <v>121</v>
      </c>
      <c r="I153" s="126"/>
      <c r="J153" s="126"/>
      <c r="K153" s="126"/>
      <c r="L153" s="126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2.75" hidden="1" customHeight="1">
      <c r="A154" s="71">
        <v>2</v>
      </c>
      <c r="B154" s="67">
        <v>8</v>
      </c>
      <c r="C154" s="69">
        <v>1</v>
      </c>
      <c r="D154" s="67">
        <v>2</v>
      </c>
      <c r="E154" s="68"/>
      <c r="F154" s="70"/>
      <c r="G154" s="69" t="s">
        <v>84</v>
      </c>
      <c r="H154" s="121">
        <v>122</v>
      </c>
      <c r="I154" s="58">
        <f t="shared" ref="I154:L155" si="16">I155</f>
        <v>0</v>
      </c>
      <c r="J154" s="105">
        <f t="shared" si="16"/>
        <v>0</v>
      </c>
      <c r="K154" s="58">
        <f t="shared" si="16"/>
        <v>0</v>
      </c>
      <c r="L154" s="57">
        <f t="shared" si="16"/>
        <v>0</v>
      </c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2.75" hidden="1" customHeight="1">
      <c r="A155" s="71">
        <v>2</v>
      </c>
      <c r="B155" s="67">
        <v>8</v>
      </c>
      <c r="C155" s="69">
        <v>1</v>
      </c>
      <c r="D155" s="67">
        <v>2</v>
      </c>
      <c r="E155" s="68">
        <v>1</v>
      </c>
      <c r="F155" s="70"/>
      <c r="G155" s="69" t="s">
        <v>108</v>
      </c>
      <c r="H155" s="121">
        <v>123</v>
      </c>
      <c r="I155" s="58">
        <f t="shared" si="16"/>
        <v>0</v>
      </c>
      <c r="J155" s="105">
        <f t="shared" si="16"/>
        <v>0</v>
      </c>
      <c r="K155" s="58">
        <f t="shared" si="16"/>
        <v>0</v>
      </c>
      <c r="L155" s="57">
        <f t="shared" si="16"/>
        <v>0</v>
      </c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2.75" hidden="1" customHeight="1">
      <c r="A156" s="79">
        <v>2</v>
      </c>
      <c r="B156" s="80">
        <v>8</v>
      </c>
      <c r="C156" s="82">
        <v>1</v>
      </c>
      <c r="D156" s="80">
        <v>2</v>
      </c>
      <c r="E156" s="81">
        <v>1</v>
      </c>
      <c r="F156" s="83">
        <v>1</v>
      </c>
      <c r="G156" s="82" t="s">
        <v>108</v>
      </c>
      <c r="H156" s="121">
        <v>124</v>
      </c>
      <c r="I156" s="127"/>
      <c r="J156" s="127"/>
      <c r="K156" s="127"/>
      <c r="L156" s="127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38.25" hidden="1" customHeight="1">
      <c r="A157" s="116">
        <v>2</v>
      </c>
      <c r="B157" s="52">
        <v>9</v>
      </c>
      <c r="C157" s="54"/>
      <c r="D157" s="52"/>
      <c r="E157" s="53"/>
      <c r="F157" s="55"/>
      <c r="G157" s="54" t="s">
        <v>109</v>
      </c>
      <c r="H157" s="121">
        <v>125</v>
      </c>
      <c r="I157" s="58">
        <f>I158+I162</f>
        <v>0</v>
      </c>
      <c r="J157" s="105">
        <f>J158+J162</f>
        <v>0</v>
      </c>
      <c r="K157" s="58">
        <f>K158+K162</f>
        <v>0</v>
      </c>
      <c r="L157" s="57">
        <f>L158+L162</f>
        <v>0</v>
      </c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s="128" customFormat="1" ht="38.25" hidden="1" customHeight="1">
      <c r="A158" s="71">
        <v>2</v>
      </c>
      <c r="B158" s="67">
        <v>9</v>
      </c>
      <c r="C158" s="69">
        <v>1</v>
      </c>
      <c r="D158" s="67"/>
      <c r="E158" s="68"/>
      <c r="F158" s="70"/>
      <c r="G158" s="69" t="s">
        <v>110</v>
      </c>
      <c r="H158" s="121">
        <v>126</v>
      </c>
      <c r="I158" s="58">
        <f t="shared" ref="I158:L160" si="17">I159</f>
        <v>0</v>
      </c>
      <c r="J158" s="105">
        <f t="shared" si="17"/>
        <v>0</v>
      </c>
      <c r="K158" s="58">
        <f t="shared" si="17"/>
        <v>0</v>
      </c>
      <c r="L158" s="57">
        <f t="shared" si="17"/>
        <v>0</v>
      </c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</row>
    <row r="159" spans="1:27" ht="12.75" hidden="1" customHeight="1">
      <c r="A159" s="89">
        <v>2</v>
      </c>
      <c r="B159" s="63">
        <v>9</v>
      </c>
      <c r="C159" s="62">
        <v>1</v>
      </c>
      <c r="D159" s="63">
        <v>1</v>
      </c>
      <c r="E159" s="61"/>
      <c r="F159" s="64"/>
      <c r="G159" s="62" t="s">
        <v>76</v>
      </c>
      <c r="H159" s="121">
        <v>127</v>
      </c>
      <c r="I159" s="78">
        <f t="shared" si="17"/>
        <v>0</v>
      </c>
      <c r="J159" s="104">
        <f t="shared" si="17"/>
        <v>0</v>
      </c>
      <c r="K159" s="78">
        <f t="shared" si="17"/>
        <v>0</v>
      </c>
      <c r="L159" s="77">
        <f t="shared" si="17"/>
        <v>0</v>
      </c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2.75" hidden="1" customHeight="1">
      <c r="A160" s="71">
        <v>2</v>
      </c>
      <c r="B160" s="67">
        <v>9</v>
      </c>
      <c r="C160" s="71">
        <v>1</v>
      </c>
      <c r="D160" s="67">
        <v>1</v>
      </c>
      <c r="E160" s="68">
        <v>1</v>
      </c>
      <c r="F160" s="70"/>
      <c r="G160" s="69" t="s">
        <v>76</v>
      </c>
      <c r="H160" s="121">
        <v>128</v>
      </c>
      <c r="I160" s="58">
        <f t="shared" si="17"/>
        <v>0</v>
      </c>
      <c r="J160" s="105">
        <f t="shared" si="17"/>
        <v>0</v>
      </c>
      <c r="K160" s="58">
        <f t="shared" si="17"/>
        <v>0</v>
      </c>
      <c r="L160" s="57">
        <f t="shared" si="17"/>
        <v>0</v>
      </c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2.75" hidden="1" customHeight="1">
      <c r="A161" s="89">
        <v>2</v>
      </c>
      <c r="B161" s="63">
        <v>9</v>
      </c>
      <c r="C161" s="63">
        <v>1</v>
      </c>
      <c r="D161" s="63">
        <v>1</v>
      </c>
      <c r="E161" s="61">
        <v>1</v>
      </c>
      <c r="F161" s="64">
        <v>1</v>
      </c>
      <c r="G161" s="62" t="s">
        <v>76</v>
      </c>
      <c r="H161" s="121">
        <v>129</v>
      </c>
      <c r="I161" s="122"/>
      <c r="J161" s="122"/>
      <c r="K161" s="122"/>
      <c r="L161" s="122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38.25" hidden="1" customHeight="1">
      <c r="A162" s="71">
        <v>2</v>
      </c>
      <c r="B162" s="67">
        <v>9</v>
      </c>
      <c r="C162" s="67">
        <v>2</v>
      </c>
      <c r="D162" s="67"/>
      <c r="E162" s="68"/>
      <c r="F162" s="70"/>
      <c r="G162" s="69" t="s">
        <v>109</v>
      </c>
      <c r="H162" s="121">
        <v>130</v>
      </c>
      <c r="I162" s="58">
        <f>SUM(I163+I168)</f>
        <v>0</v>
      </c>
      <c r="J162" s="105">
        <f>SUM(J163+J168)</f>
        <v>0</v>
      </c>
      <c r="K162" s="58">
        <f>SUM(K163+K168)</f>
        <v>0</v>
      </c>
      <c r="L162" s="57">
        <f>SUM(L163+L168)</f>
        <v>0</v>
      </c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.75" hidden="1" customHeight="1">
      <c r="A163" s="71">
        <v>2</v>
      </c>
      <c r="B163" s="67">
        <v>9</v>
      </c>
      <c r="C163" s="67">
        <v>2</v>
      </c>
      <c r="D163" s="63">
        <v>1</v>
      </c>
      <c r="E163" s="61"/>
      <c r="F163" s="64"/>
      <c r="G163" s="62" t="s">
        <v>83</v>
      </c>
      <c r="H163" s="121">
        <v>131</v>
      </c>
      <c r="I163" s="78">
        <f>I164</f>
        <v>0</v>
      </c>
      <c r="J163" s="104">
        <f>J164</f>
        <v>0</v>
      </c>
      <c r="K163" s="78">
        <f>K164</f>
        <v>0</v>
      </c>
      <c r="L163" s="77">
        <f>L164</f>
        <v>0</v>
      </c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.75" hidden="1" customHeight="1">
      <c r="A164" s="89">
        <v>2</v>
      </c>
      <c r="B164" s="63">
        <v>9</v>
      </c>
      <c r="C164" s="63">
        <v>2</v>
      </c>
      <c r="D164" s="67">
        <v>1</v>
      </c>
      <c r="E164" s="68">
        <v>1</v>
      </c>
      <c r="F164" s="70"/>
      <c r="G164" s="69" t="s">
        <v>83</v>
      </c>
      <c r="H164" s="121">
        <v>132</v>
      </c>
      <c r="I164" s="58">
        <f>SUM(I165:I167)</f>
        <v>0</v>
      </c>
      <c r="J164" s="105">
        <f>SUM(J165:J167)</f>
        <v>0</v>
      </c>
      <c r="K164" s="58">
        <f>SUM(K165:K167)</f>
        <v>0</v>
      </c>
      <c r="L164" s="57">
        <f>SUM(L165:L167)</f>
        <v>0</v>
      </c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.75" hidden="1" customHeight="1">
      <c r="A165" s="79">
        <v>2</v>
      </c>
      <c r="B165" s="96">
        <v>9</v>
      </c>
      <c r="C165" s="96">
        <v>2</v>
      </c>
      <c r="D165" s="96">
        <v>1</v>
      </c>
      <c r="E165" s="97">
        <v>1</v>
      </c>
      <c r="F165" s="98">
        <v>1</v>
      </c>
      <c r="G165" s="113" t="s">
        <v>111</v>
      </c>
      <c r="H165" s="121">
        <v>133</v>
      </c>
      <c r="I165" s="126"/>
      <c r="J165" s="72"/>
      <c r="K165" s="72"/>
      <c r="L165" s="72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25.5" hidden="1" customHeight="1">
      <c r="A166" s="71">
        <v>2</v>
      </c>
      <c r="B166" s="67">
        <v>9</v>
      </c>
      <c r="C166" s="67">
        <v>2</v>
      </c>
      <c r="D166" s="67">
        <v>1</v>
      </c>
      <c r="E166" s="68">
        <v>1</v>
      </c>
      <c r="F166" s="70">
        <v>2</v>
      </c>
      <c r="G166" s="69" t="s">
        <v>112</v>
      </c>
      <c r="H166" s="121">
        <v>134</v>
      </c>
      <c r="I166" s="73"/>
      <c r="J166" s="115"/>
      <c r="K166" s="115"/>
      <c r="L166" s="115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2.75" hidden="1" customHeight="1">
      <c r="A167" s="71">
        <v>2</v>
      </c>
      <c r="B167" s="67">
        <v>9</v>
      </c>
      <c r="C167" s="67">
        <v>2</v>
      </c>
      <c r="D167" s="67">
        <v>1</v>
      </c>
      <c r="E167" s="68">
        <v>1</v>
      </c>
      <c r="F167" s="70">
        <v>3</v>
      </c>
      <c r="G167" s="69" t="s">
        <v>113</v>
      </c>
      <c r="H167" s="121">
        <v>135</v>
      </c>
      <c r="I167" s="73"/>
      <c r="J167" s="73"/>
      <c r="K167" s="73"/>
      <c r="L167" s="73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.75" hidden="1" customHeight="1">
      <c r="A168" s="123">
        <v>2</v>
      </c>
      <c r="B168" s="96">
        <v>9</v>
      </c>
      <c r="C168" s="96">
        <v>2</v>
      </c>
      <c r="D168" s="96">
        <v>2</v>
      </c>
      <c r="E168" s="97"/>
      <c r="F168" s="98"/>
      <c r="G168" s="69" t="s">
        <v>84</v>
      </c>
      <c r="H168" s="121">
        <v>136</v>
      </c>
      <c r="I168" s="58">
        <f>I169</f>
        <v>0</v>
      </c>
      <c r="J168" s="105">
        <f>J169</f>
        <v>0</v>
      </c>
      <c r="K168" s="58">
        <f>K169</f>
        <v>0</v>
      </c>
      <c r="L168" s="57">
        <f>L169</f>
        <v>0</v>
      </c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.75" hidden="1" customHeight="1">
      <c r="A169" s="71">
        <v>2</v>
      </c>
      <c r="B169" s="67">
        <v>9</v>
      </c>
      <c r="C169" s="67">
        <v>2</v>
      </c>
      <c r="D169" s="67">
        <v>2</v>
      </c>
      <c r="E169" s="68">
        <v>1</v>
      </c>
      <c r="F169" s="70"/>
      <c r="G169" s="62" t="s">
        <v>114</v>
      </c>
      <c r="H169" s="121">
        <v>137</v>
      </c>
      <c r="I169" s="78">
        <f>SUM(I170:I173)-I171</f>
        <v>0</v>
      </c>
      <c r="J169" s="104">
        <f>SUM(J170:J173)-J171</f>
        <v>0</v>
      </c>
      <c r="K169" s="78">
        <f>SUM(K170:K173)-K171</f>
        <v>0</v>
      </c>
      <c r="L169" s="77">
        <f>SUM(L170:L173)-L171</f>
        <v>0</v>
      </c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.75" hidden="1" customHeight="1">
      <c r="A170" s="71">
        <v>2</v>
      </c>
      <c r="B170" s="67">
        <v>9</v>
      </c>
      <c r="C170" s="67">
        <v>2</v>
      </c>
      <c r="D170" s="67">
        <v>2</v>
      </c>
      <c r="E170" s="67">
        <v>1</v>
      </c>
      <c r="F170" s="70">
        <v>1</v>
      </c>
      <c r="G170" s="129" t="s">
        <v>115</v>
      </c>
      <c r="H170" s="121">
        <v>138</v>
      </c>
      <c r="I170" s="73"/>
      <c r="J170" s="72"/>
      <c r="K170" s="72"/>
      <c r="L170" s="72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.75" hidden="1" customHeight="1">
      <c r="A171" s="194">
        <v>1</v>
      </c>
      <c r="B171" s="195"/>
      <c r="C171" s="195"/>
      <c r="D171" s="195"/>
      <c r="E171" s="195"/>
      <c r="F171" s="196"/>
      <c r="G171" s="90">
        <v>2</v>
      </c>
      <c r="H171" s="90">
        <v>3</v>
      </c>
      <c r="I171" s="93">
        <v>4</v>
      </c>
      <c r="J171" s="94">
        <v>5</v>
      </c>
      <c r="K171" s="95">
        <v>6</v>
      </c>
      <c r="L171" s="93">
        <v>7</v>
      </c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25.5" hidden="1" customHeight="1">
      <c r="A172" s="80">
        <v>2</v>
      </c>
      <c r="B172" s="82">
        <v>9</v>
      </c>
      <c r="C172" s="80">
        <v>2</v>
      </c>
      <c r="D172" s="81">
        <v>2</v>
      </c>
      <c r="E172" s="81">
        <v>1</v>
      </c>
      <c r="F172" s="83">
        <v>2</v>
      </c>
      <c r="G172" s="82" t="s">
        <v>116</v>
      </c>
      <c r="H172" s="130">
        <v>139</v>
      </c>
      <c r="I172" s="72"/>
      <c r="J172" s="74"/>
      <c r="K172" s="74"/>
      <c r="L172" s="74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.75" hidden="1" customHeight="1">
      <c r="A173" s="67">
        <v>2</v>
      </c>
      <c r="B173" s="113">
        <v>9</v>
      </c>
      <c r="C173" s="96">
        <v>2</v>
      </c>
      <c r="D173" s="97">
        <v>2</v>
      </c>
      <c r="E173" s="97">
        <v>1</v>
      </c>
      <c r="F173" s="98">
        <v>3</v>
      </c>
      <c r="G173" s="97" t="s">
        <v>117</v>
      </c>
      <c r="H173" s="46">
        <v>140</v>
      </c>
      <c r="I173" s="115"/>
      <c r="J173" s="115"/>
      <c r="K173" s="115"/>
      <c r="L173" s="115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51" hidden="1" customHeight="1">
      <c r="A174" s="52">
        <v>3</v>
      </c>
      <c r="B174" s="54"/>
      <c r="C174" s="52"/>
      <c r="D174" s="53"/>
      <c r="E174" s="53"/>
      <c r="F174" s="55"/>
      <c r="G174" s="131" t="s">
        <v>118</v>
      </c>
      <c r="H174" s="130">
        <v>141</v>
      </c>
      <c r="I174" s="57">
        <f>SUM(I175+I226+I286)</f>
        <v>0</v>
      </c>
      <c r="J174" s="105">
        <f>SUM(J175+J226+J286)</f>
        <v>0</v>
      </c>
      <c r="K174" s="58">
        <f>SUM(K175+K226+K286)</f>
        <v>0</v>
      </c>
      <c r="L174" s="57">
        <f>SUM(L175+L226+L286)</f>
        <v>0</v>
      </c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25.5" hidden="1" customHeight="1">
      <c r="A175" s="116">
        <v>3</v>
      </c>
      <c r="B175" s="52">
        <v>1</v>
      </c>
      <c r="C175" s="76"/>
      <c r="D175" s="60"/>
      <c r="E175" s="60"/>
      <c r="F175" s="124"/>
      <c r="G175" s="132" t="s">
        <v>119</v>
      </c>
      <c r="H175" s="46">
        <v>142</v>
      </c>
      <c r="I175" s="57">
        <f>SUM(I176+I197+I205+I216+I220)</f>
        <v>0</v>
      </c>
      <c r="J175" s="77">
        <f>SUM(J176+J197+J205+J216+J220)</f>
        <v>0</v>
      </c>
      <c r="K175" s="77">
        <f>SUM(K176+K197+K205+K216+K220)</f>
        <v>0</v>
      </c>
      <c r="L175" s="77">
        <f>SUM(L176+L197+L205+L216+L220)</f>
        <v>0</v>
      </c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25.5" hidden="1" customHeight="1">
      <c r="A176" s="63">
        <v>3</v>
      </c>
      <c r="B176" s="62">
        <v>1</v>
      </c>
      <c r="C176" s="63">
        <v>1</v>
      </c>
      <c r="D176" s="61"/>
      <c r="E176" s="61"/>
      <c r="F176" s="133"/>
      <c r="G176" s="71" t="s">
        <v>120</v>
      </c>
      <c r="H176" s="130">
        <v>143</v>
      </c>
      <c r="I176" s="77">
        <f>SUM(I177+I180+I185+I189+I194)</f>
        <v>0</v>
      </c>
      <c r="J176" s="105">
        <f>SUM(J177+J180+J185+J189+J194)</f>
        <v>0</v>
      </c>
      <c r="K176" s="58">
        <f>SUM(K177+K180+K185+K189+K194)</f>
        <v>0</v>
      </c>
      <c r="L176" s="57">
        <f>SUM(L177+L180+L185+L189+L194)</f>
        <v>0</v>
      </c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.75" hidden="1" customHeight="1">
      <c r="A177" s="67">
        <v>3</v>
      </c>
      <c r="B177" s="69">
        <v>1</v>
      </c>
      <c r="C177" s="67">
        <v>1</v>
      </c>
      <c r="D177" s="68">
        <v>1</v>
      </c>
      <c r="E177" s="68"/>
      <c r="F177" s="134"/>
      <c r="G177" s="67" t="s">
        <v>121</v>
      </c>
      <c r="H177" s="46">
        <v>144</v>
      </c>
      <c r="I177" s="57">
        <f t="shared" ref="I177:L178" si="18">I178</f>
        <v>0</v>
      </c>
      <c r="J177" s="104">
        <f t="shared" si="18"/>
        <v>0</v>
      </c>
      <c r="K177" s="78">
        <f t="shared" si="18"/>
        <v>0</v>
      </c>
      <c r="L177" s="77">
        <f t="shared" si="18"/>
        <v>0</v>
      </c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.75" hidden="1" customHeight="1">
      <c r="A178" s="67">
        <v>3</v>
      </c>
      <c r="B178" s="69">
        <v>1</v>
      </c>
      <c r="C178" s="67">
        <v>1</v>
      </c>
      <c r="D178" s="68">
        <v>1</v>
      </c>
      <c r="E178" s="68">
        <v>1</v>
      </c>
      <c r="F178" s="109"/>
      <c r="G178" s="69" t="s">
        <v>121</v>
      </c>
      <c r="H178" s="130">
        <v>145</v>
      </c>
      <c r="I178" s="77">
        <f t="shared" si="18"/>
        <v>0</v>
      </c>
      <c r="J178" s="57">
        <f t="shared" si="18"/>
        <v>0</v>
      </c>
      <c r="K178" s="57">
        <f t="shared" si="18"/>
        <v>0</v>
      </c>
      <c r="L178" s="57">
        <f t="shared" si="18"/>
        <v>0</v>
      </c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.75" hidden="1" customHeight="1">
      <c r="A179" s="67">
        <v>3</v>
      </c>
      <c r="B179" s="69">
        <v>1</v>
      </c>
      <c r="C179" s="67">
        <v>1</v>
      </c>
      <c r="D179" s="68">
        <v>1</v>
      </c>
      <c r="E179" s="68">
        <v>1</v>
      </c>
      <c r="F179" s="109">
        <v>1</v>
      </c>
      <c r="G179" s="69" t="s">
        <v>121</v>
      </c>
      <c r="H179" s="46">
        <v>146</v>
      </c>
      <c r="I179" s="74"/>
      <c r="J179" s="74"/>
      <c r="K179" s="74"/>
      <c r="L179" s="74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.75" hidden="1" customHeight="1">
      <c r="A180" s="63">
        <v>3</v>
      </c>
      <c r="B180" s="61">
        <v>1</v>
      </c>
      <c r="C180" s="61">
        <v>1</v>
      </c>
      <c r="D180" s="61">
        <v>2</v>
      </c>
      <c r="E180" s="61"/>
      <c r="F180" s="64"/>
      <c r="G180" s="62" t="s">
        <v>122</v>
      </c>
      <c r="H180" s="130">
        <v>147</v>
      </c>
      <c r="I180" s="77">
        <f>I181</f>
        <v>0</v>
      </c>
      <c r="J180" s="104">
        <f>J181</f>
        <v>0</v>
      </c>
      <c r="K180" s="78">
        <f>K181</f>
        <v>0</v>
      </c>
      <c r="L180" s="77">
        <f>L181</f>
        <v>0</v>
      </c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.75" hidden="1" customHeight="1">
      <c r="A181" s="67">
        <v>3</v>
      </c>
      <c r="B181" s="68">
        <v>1</v>
      </c>
      <c r="C181" s="68">
        <v>1</v>
      </c>
      <c r="D181" s="68">
        <v>2</v>
      </c>
      <c r="E181" s="68">
        <v>1</v>
      </c>
      <c r="F181" s="70"/>
      <c r="G181" s="69" t="s">
        <v>122</v>
      </c>
      <c r="H181" s="46">
        <v>148</v>
      </c>
      <c r="I181" s="57">
        <f>SUM(I182:I184)</f>
        <v>0</v>
      </c>
      <c r="J181" s="105">
        <f>SUM(J182:J184)</f>
        <v>0</v>
      </c>
      <c r="K181" s="58">
        <f>SUM(K182:K184)</f>
        <v>0</v>
      </c>
      <c r="L181" s="57">
        <f>SUM(L182:L184)</f>
        <v>0</v>
      </c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.75" hidden="1" customHeight="1">
      <c r="A182" s="63">
        <v>3</v>
      </c>
      <c r="B182" s="61">
        <v>1</v>
      </c>
      <c r="C182" s="61">
        <v>1</v>
      </c>
      <c r="D182" s="61">
        <v>2</v>
      </c>
      <c r="E182" s="61">
        <v>1</v>
      </c>
      <c r="F182" s="64">
        <v>1</v>
      </c>
      <c r="G182" s="62" t="s">
        <v>123</v>
      </c>
      <c r="H182" s="130">
        <v>149</v>
      </c>
      <c r="I182" s="72"/>
      <c r="J182" s="72"/>
      <c r="K182" s="72"/>
      <c r="L182" s="115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.75" hidden="1" customHeight="1">
      <c r="A183" s="67">
        <v>3</v>
      </c>
      <c r="B183" s="68">
        <v>1</v>
      </c>
      <c r="C183" s="68">
        <v>1</v>
      </c>
      <c r="D183" s="68">
        <v>2</v>
      </c>
      <c r="E183" s="68">
        <v>1</v>
      </c>
      <c r="F183" s="70">
        <v>2</v>
      </c>
      <c r="G183" s="69" t="s">
        <v>124</v>
      </c>
      <c r="H183" s="46">
        <v>150</v>
      </c>
      <c r="I183" s="74"/>
      <c r="J183" s="74"/>
      <c r="K183" s="74"/>
      <c r="L183" s="74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.75" hidden="1" customHeight="1">
      <c r="A184" s="63">
        <v>3</v>
      </c>
      <c r="B184" s="61">
        <v>1</v>
      </c>
      <c r="C184" s="61">
        <v>1</v>
      </c>
      <c r="D184" s="61">
        <v>2</v>
      </c>
      <c r="E184" s="61">
        <v>1</v>
      </c>
      <c r="F184" s="64">
        <v>3</v>
      </c>
      <c r="G184" s="62" t="s">
        <v>125</v>
      </c>
      <c r="H184" s="130">
        <v>151</v>
      </c>
      <c r="I184" s="72"/>
      <c r="J184" s="72"/>
      <c r="K184" s="72"/>
      <c r="L184" s="115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.75" hidden="1" customHeight="1">
      <c r="A185" s="67">
        <v>3</v>
      </c>
      <c r="B185" s="68">
        <v>1</v>
      </c>
      <c r="C185" s="68">
        <v>1</v>
      </c>
      <c r="D185" s="68">
        <v>3</v>
      </c>
      <c r="E185" s="68"/>
      <c r="F185" s="70"/>
      <c r="G185" s="69" t="s">
        <v>126</v>
      </c>
      <c r="H185" s="46">
        <v>152</v>
      </c>
      <c r="I185" s="57">
        <f>I186</f>
        <v>0</v>
      </c>
      <c r="J185" s="105">
        <f>J186</f>
        <v>0</v>
      </c>
      <c r="K185" s="58">
        <f>K186</f>
        <v>0</v>
      </c>
      <c r="L185" s="57">
        <f>L186</f>
        <v>0</v>
      </c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.75" hidden="1" customHeight="1">
      <c r="A186" s="67">
        <v>3</v>
      </c>
      <c r="B186" s="68">
        <v>1</v>
      </c>
      <c r="C186" s="68">
        <v>1</v>
      </c>
      <c r="D186" s="68">
        <v>3</v>
      </c>
      <c r="E186" s="68">
        <v>1</v>
      </c>
      <c r="F186" s="70"/>
      <c r="G186" s="69" t="s">
        <v>126</v>
      </c>
      <c r="H186" s="130">
        <v>153</v>
      </c>
      <c r="I186" s="57">
        <f>SUM(I187:I188)</f>
        <v>0</v>
      </c>
      <c r="J186" s="105">
        <f>SUM(J187:J188)</f>
        <v>0</v>
      </c>
      <c r="K186" s="58">
        <f>SUM(K187:K188)</f>
        <v>0</v>
      </c>
      <c r="L186" s="57">
        <f>SUM(L187:L188)</f>
        <v>0</v>
      </c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.75" hidden="1" customHeight="1">
      <c r="A187" s="67">
        <v>3</v>
      </c>
      <c r="B187" s="68">
        <v>1</v>
      </c>
      <c r="C187" s="68">
        <v>1</v>
      </c>
      <c r="D187" s="68">
        <v>3</v>
      </c>
      <c r="E187" s="68">
        <v>1</v>
      </c>
      <c r="F187" s="70">
        <v>1</v>
      </c>
      <c r="G187" s="69" t="s">
        <v>127</v>
      </c>
      <c r="H187" s="46">
        <v>154</v>
      </c>
      <c r="I187" s="74"/>
      <c r="J187" s="74"/>
      <c r="K187" s="74"/>
      <c r="L187" s="115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.75" hidden="1" customHeight="1">
      <c r="A188" s="67">
        <v>3</v>
      </c>
      <c r="B188" s="68">
        <v>1</v>
      </c>
      <c r="C188" s="68">
        <v>1</v>
      </c>
      <c r="D188" s="68">
        <v>3</v>
      </c>
      <c r="E188" s="68">
        <v>1</v>
      </c>
      <c r="F188" s="70">
        <v>2</v>
      </c>
      <c r="G188" s="69" t="s">
        <v>128</v>
      </c>
      <c r="H188" s="130">
        <v>155</v>
      </c>
      <c r="I188" s="72"/>
      <c r="J188" s="74"/>
      <c r="K188" s="74"/>
      <c r="L188" s="74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.75" hidden="1" customHeight="1">
      <c r="A189" s="80">
        <v>3</v>
      </c>
      <c r="B189" s="81">
        <v>1</v>
      </c>
      <c r="C189" s="81">
        <v>1</v>
      </c>
      <c r="D189" s="81">
        <v>4</v>
      </c>
      <c r="E189" s="81"/>
      <c r="F189" s="83"/>
      <c r="G189" s="82" t="s">
        <v>129</v>
      </c>
      <c r="H189" s="46">
        <v>156</v>
      </c>
      <c r="I189" s="57">
        <f>I190</f>
        <v>0</v>
      </c>
      <c r="J189" s="108">
        <f>J190</f>
        <v>0</v>
      </c>
      <c r="K189" s="65">
        <f>K190</f>
        <v>0</v>
      </c>
      <c r="L189" s="66">
        <f>L190</f>
        <v>0</v>
      </c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.75" hidden="1" customHeight="1">
      <c r="A190" s="67">
        <v>3</v>
      </c>
      <c r="B190" s="68">
        <v>1</v>
      </c>
      <c r="C190" s="68">
        <v>1</v>
      </c>
      <c r="D190" s="68">
        <v>4</v>
      </c>
      <c r="E190" s="68">
        <v>1</v>
      </c>
      <c r="F190" s="70"/>
      <c r="G190" s="69" t="s">
        <v>129</v>
      </c>
      <c r="H190" s="130">
        <v>157</v>
      </c>
      <c r="I190" s="77">
        <f>SUM(I191:I193)</f>
        <v>0</v>
      </c>
      <c r="J190" s="105">
        <f>SUM(J191:J193)</f>
        <v>0</v>
      </c>
      <c r="K190" s="58">
        <f>SUM(K191:K193)</f>
        <v>0</v>
      </c>
      <c r="L190" s="57">
        <f>SUM(L191:L193)</f>
        <v>0</v>
      </c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.75" hidden="1" customHeight="1">
      <c r="A191" s="67">
        <v>3</v>
      </c>
      <c r="B191" s="68">
        <v>1</v>
      </c>
      <c r="C191" s="68">
        <v>1</v>
      </c>
      <c r="D191" s="68">
        <v>4</v>
      </c>
      <c r="E191" s="68">
        <v>1</v>
      </c>
      <c r="F191" s="70">
        <v>1</v>
      </c>
      <c r="G191" s="69" t="s">
        <v>130</v>
      </c>
      <c r="H191" s="46">
        <v>158</v>
      </c>
      <c r="I191" s="74"/>
      <c r="J191" s="74"/>
      <c r="K191" s="74"/>
      <c r="L191" s="115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.75" hidden="1" customHeight="1">
      <c r="A192" s="63">
        <v>3</v>
      </c>
      <c r="B192" s="61">
        <v>1</v>
      </c>
      <c r="C192" s="61">
        <v>1</v>
      </c>
      <c r="D192" s="61">
        <v>4</v>
      </c>
      <c r="E192" s="61">
        <v>1</v>
      </c>
      <c r="F192" s="64">
        <v>2</v>
      </c>
      <c r="G192" s="62" t="s">
        <v>131</v>
      </c>
      <c r="H192" s="130">
        <v>159</v>
      </c>
      <c r="I192" s="72"/>
      <c r="J192" s="72"/>
      <c r="K192" s="72"/>
      <c r="L192" s="74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.75" hidden="1" customHeight="1">
      <c r="A193" s="67">
        <v>3</v>
      </c>
      <c r="B193" s="97">
        <v>1</v>
      </c>
      <c r="C193" s="97">
        <v>1</v>
      </c>
      <c r="D193" s="97">
        <v>4</v>
      </c>
      <c r="E193" s="97">
        <v>1</v>
      </c>
      <c r="F193" s="98">
        <v>3</v>
      </c>
      <c r="G193" s="97" t="s">
        <v>132</v>
      </c>
      <c r="H193" s="46">
        <v>160</v>
      </c>
      <c r="I193" s="115"/>
      <c r="J193" s="115"/>
      <c r="K193" s="115"/>
      <c r="L193" s="115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.75" hidden="1" customHeight="1">
      <c r="A194" s="67">
        <v>3</v>
      </c>
      <c r="B194" s="68">
        <v>1</v>
      </c>
      <c r="C194" s="68">
        <v>1</v>
      </c>
      <c r="D194" s="68">
        <v>5</v>
      </c>
      <c r="E194" s="68"/>
      <c r="F194" s="70"/>
      <c r="G194" s="69" t="s">
        <v>133</v>
      </c>
      <c r="H194" s="130">
        <v>161</v>
      </c>
      <c r="I194" s="57">
        <f t="shared" ref="I194:L195" si="19">I195</f>
        <v>0</v>
      </c>
      <c r="J194" s="105">
        <f t="shared" si="19"/>
        <v>0</v>
      </c>
      <c r="K194" s="58">
        <f t="shared" si="19"/>
        <v>0</v>
      </c>
      <c r="L194" s="57">
        <f t="shared" si="19"/>
        <v>0</v>
      </c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.75" hidden="1" customHeight="1">
      <c r="A195" s="80">
        <v>3</v>
      </c>
      <c r="B195" s="81">
        <v>1</v>
      </c>
      <c r="C195" s="81">
        <v>1</v>
      </c>
      <c r="D195" s="81">
        <v>5</v>
      </c>
      <c r="E195" s="81">
        <v>1</v>
      </c>
      <c r="F195" s="83"/>
      <c r="G195" s="82" t="s">
        <v>133</v>
      </c>
      <c r="H195" s="46">
        <v>162</v>
      </c>
      <c r="I195" s="58">
        <f t="shared" si="19"/>
        <v>0</v>
      </c>
      <c r="J195" s="58">
        <f t="shared" si="19"/>
        <v>0</v>
      </c>
      <c r="K195" s="58">
        <f t="shared" si="19"/>
        <v>0</v>
      </c>
      <c r="L195" s="58">
        <f t="shared" si="19"/>
        <v>0</v>
      </c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.75" hidden="1" customHeight="1">
      <c r="A196" s="67">
        <v>3</v>
      </c>
      <c r="B196" s="68">
        <v>1</v>
      </c>
      <c r="C196" s="68">
        <v>1</v>
      </c>
      <c r="D196" s="68">
        <v>5</v>
      </c>
      <c r="E196" s="68">
        <v>1</v>
      </c>
      <c r="F196" s="70">
        <v>1</v>
      </c>
      <c r="G196" s="69" t="s">
        <v>133</v>
      </c>
      <c r="H196" s="130">
        <v>163</v>
      </c>
      <c r="I196" s="72"/>
      <c r="J196" s="74"/>
      <c r="K196" s="74"/>
      <c r="L196" s="74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.75" hidden="1" customHeight="1">
      <c r="A197" s="80">
        <v>3</v>
      </c>
      <c r="B197" s="81">
        <v>1</v>
      </c>
      <c r="C197" s="81">
        <v>2</v>
      </c>
      <c r="D197" s="81"/>
      <c r="E197" s="81"/>
      <c r="F197" s="83"/>
      <c r="G197" s="82" t="s">
        <v>134</v>
      </c>
      <c r="H197" s="46">
        <v>164</v>
      </c>
      <c r="I197" s="57">
        <f t="shared" ref="I197:L198" si="20">I198</f>
        <v>0</v>
      </c>
      <c r="J197" s="108">
        <f t="shared" si="20"/>
        <v>0</v>
      </c>
      <c r="K197" s="65">
        <f t="shared" si="20"/>
        <v>0</v>
      </c>
      <c r="L197" s="66">
        <f t="shared" si="20"/>
        <v>0</v>
      </c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.75" hidden="1" customHeight="1">
      <c r="A198" s="67">
        <v>3</v>
      </c>
      <c r="B198" s="68">
        <v>1</v>
      </c>
      <c r="C198" s="68">
        <v>2</v>
      </c>
      <c r="D198" s="68">
        <v>1</v>
      </c>
      <c r="E198" s="68"/>
      <c r="F198" s="70"/>
      <c r="G198" s="69" t="s">
        <v>135</v>
      </c>
      <c r="H198" s="130">
        <v>165</v>
      </c>
      <c r="I198" s="77">
        <f t="shared" si="20"/>
        <v>0</v>
      </c>
      <c r="J198" s="105">
        <f t="shared" si="20"/>
        <v>0</v>
      </c>
      <c r="K198" s="58">
        <f t="shared" si="20"/>
        <v>0</v>
      </c>
      <c r="L198" s="57">
        <f t="shared" si="20"/>
        <v>0</v>
      </c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.75" hidden="1" customHeight="1">
      <c r="A199" s="63">
        <v>3</v>
      </c>
      <c r="B199" s="61">
        <v>1</v>
      </c>
      <c r="C199" s="61">
        <v>2</v>
      </c>
      <c r="D199" s="61">
        <v>1</v>
      </c>
      <c r="E199" s="61">
        <v>1</v>
      </c>
      <c r="F199" s="64"/>
      <c r="G199" s="62" t="s">
        <v>135</v>
      </c>
      <c r="H199" s="46">
        <v>166</v>
      </c>
      <c r="I199" s="57">
        <f>SUM(I200:I204)</f>
        <v>0</v>
      </c>
      <c r="J199" s="104">
        <f>SUM(J200:J204)</f>
        <v>0</v>
      </c>
      <c r="K199" s="78">
        <f>SUM(K200:K204)</f>
        <v>0</v>
      </c>
      <c r="L199" s="77">
        <f>SUM(L200:L204)</f>
        <v>0</v>
      </c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.75" hidden="1" customHeight="1">
      <c r="A200" s="80">
        <v>3</v>
      </c>
      <c r="B200" s="97">
        <v>1</v>
      </c>
      <c r="C200" s="97">
        <v>2</v>
      </c>
      <c r="D200" s="97">
        <v>1</v>
      </c>
      <c r="E200" s="97">
        <v>1</v>
      </c>
      <c r="F200" s="98">
        <v>1</v>
      </c>
      <c r="G200" s="113" t="s">
        <v>136</v>
      </c>
      <c r="H200" s="130">
        <v>167</v>
      </c>
      <c r="I200" s="72"/>
      <c r="J200" s="74"/>
      <c r="K200" s="74"/>
      <c r="L200" s="115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25.5" hidden="1" customHeight="1">
      <c r="A201" s="67">
        <v>3</v>
      </c>
      <c r="B201" s="68">
        <v>1</v>
      </c>
      <c r="C201" s="68">
        <v>2</v>
      </c>
      <c r="D201" s="68">
        <v>1</v>
      </c>
      <c r="E201" s="68">
        <v>1</v>
      </c>
      <c r="F201" s="70">
        <v>2</v>
      </c>
      <c r="G201" s="69" t="s">
        <v>137</v>
      </c>
      <c r="H201" s="46">
        <v>168</v>
      </c>
      <c r="I201" s="74"/>
      <c r="J201" s="74"/>
      <c r="K201" s="74"/>
      <c r="L201" s="74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.75" hidden="1" customHeight="1">
      <c r="A202" s="67">
        <v>3</v>
      </c>
      <c r="B202" s="68">
        <v>1</v>
      </c>
      <c r="C202" s="68">
        <v>2</v>
      </c>
      <c r="D202" s="67">
        <v>1</v>
      </c>
      <c r="E202" s="68">
        <v>1</v>
      </c>
      <c r="F202" s="70">
        <v>3</v>
      </c>
      <c r="G202" s="69" t="s">
        <v>138</v>
      </c>
      <c r="H202" s="130">
        <v>169</v>
      </c>
      <c r="I202" s="74"/>
      <c r="J202" s="74"/>
      <c r="K202" s="74"/>
      <c r="L202" s="74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.75" hidden="1" customHeight="1">
      <c r="A203" s="67">
        <v>3</v>
      </c>
      <c r="B203" s="68">
        <v>1</v>
      </c>
      <c r="C203" s="68">
        <v>2</v>
      </c>
      <c r="D203" s="67">
        <v>1</v>
      </c>
      <c r="E203" s="68">
        <v>1</v>
      </c>
      <c r="F203" s="70">
        <v>4</v>
      </c>
      <c r="G203" s="69" t="s">
        <v>139</v>
      </c>
      <c r="H203" s="46">
        <v>170</v>
      </c>
      <c r="I203" s="74"/>
      <c r="J203" s="74"/>
      <c r="K203" s="74"/>
      <c r="L203" s="74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.75" hidden="1" customHeight="1">
      <c r="A204" s="80">
        <v>3</v>
      </c>
      <c r="B204" s="97">
        <v>1</v>
      </c>
      <c r="C204" s="97">
        <v>2</v>
      </c>
      <c r="D204" s="96">
        <v>1</v>
      </c>
      <c r="E204" s="97">
        <v>1</v>
      </c>
      <c r="F204" s="98">
        <v>5</v>
      </c>
      <c r="G204" s="113" t="s">
        <v>140</v>
      </c>
      <c r="H204" s="130">
        <v>171</v>
      </c>
      <c r="I204" s="74"/>
      <c r="J204" s="74"/>
      <c r="K204" s="74"/>
      <c r="L204" s="115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.75" hidden="1" customHeight="1">
      <c r="A205" s="67">
        <v>3</v>
      </c>
      <c r="B205" s="68">
        <v>1</v>
      </c>
      <c r="C205" s="68">
        <v>3</v>
      </c>
      <c r="D205" s="67"/>
      <c r="E205" s="68"/>
      <c r="F205" s="70"/>
      <c r="G205" s="69" t="s">
        <v>141</v>
      </c>
      <c r="H205" s="46">
        <v>172</v>
      </c>
      <c r="I205" s="57">
        <f>SUM(I206+I210)</f>
        <v>0</v>
      </c>
      <c r="J205" s="105">
        <f>SUM(J206+J210)</f>
        <v>0</v>
      </c>
      <c r="K205" s="58">
        <f>SUM(K206+K210)</f>
        <v>0</v>
      </c>
      <c r="L205" s="57">
        <f>SUM(L206+L210)</f>
        <v>0</v>
      </c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.75" hidden="1" customHeight="1">
      <c r="A206" s="63">
        <v>3</v>
      </c>
      <c r="B206" s="61">
        <v>1</v>
      </c>
      <c r="C206" s="61">
        <v>3</v>
      </c>
      <c r="D206" s="63">
        <v>1</v>
      </c>
      <c r="E206" s="67"/>
      <c r="F206" s="64"/>
      <c r="G206" s="62" t="s">
        <v>142</v>
      </c>
      <c r="H206" s="130">
        <v>173</v>
      </c>
      <c r="I206" s="77">
        <f>I207</f>
        <v>0</v>
      </c>
      <c r="J206" s="104">
        <f>J207</f>
        <v>0</v>
      </c>
      <c r="K206" s="78">
        <f>K207</f>
        <v>0</v>
      </c>
      <c r="L206" s="77">
        <f>L207</f>
        <v>0</v>
      </c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.75" hidden="1" customHeight="1">
      <c r="A207" s="67">
        <v>3</v>
      </c>
      <c r="B207" s="68">
        <v>1</v>
      </c>
      <c r="C207" s="68">
        <v>3</v>
      </c>
      <c r="D207" s="67">
        <v>1</v>
      </c>
      <c r="E207" s="67">
        <v>1</v>
      </c>
      <c r="F207" s="70"/>
      <c r="G207" s="69" t="s">
        <v>142</v>
      </c>
      <c r="H207" s="46">
        <v>174</v>
      </c>
      <c r="I207" s="57">
        <f>I209</f>
        <v>0</v>
      </c>
      <c r="J207" s="105">
        <f>J209</f>
        <v>0</v>
      </c>
      <c r="K207" s="58">
        <f>K209</f>
        <v>0</v>
      </c>
      <c r="L207" s="57">
        <f>L209</f>
        <v>0</v>
      </c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.75" hidden="1" customHeight="1">
      <c r="A208" s="194">
        <v>1</v>
      </c>
      <c r="B208" s="195"/>
      <c r="C208" s="195"/>
      <c r="D208" s="195"/>
      <c r="E208" s="195"/>
      <c r="F208" s="196"/>
      <c r="G208" s="90">
        <v>2</v>
      </c>
      <c r="H208" s="91">
        <v>3</v>
      </c>
      <c r="I208" s="93">
        <v>4</v>
      </c>
      <c r="J208" s="94">
        <v>5</v>
      </c>
      <c r="K208" s="95">
        <v>6</v>
      </c>
      <c r="L208" s="93">
        <v>7</v>
      </c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.75" hidden="1" customHeight="1">
      <c r="A209" s="67">
        <v>3</v>
      </c>
      <c r="B209" s="69">
        <v>1</v>
      </c>
      <c r="C209" s="67">
        <v>3</v>
      </c>
      <c r="D209" s="68">
        <v>1</v>
      </c>
      <c r="E209" s="68">
        <v>1</v>
      </c>
      <c r="F209" s="70">
        <v>1</v>
      </c>
      <c r="G209" s="129" t="s">
        <v>142</v>
      </c>
      <c r="H209" s="46">
        <v>175</v>
      </c>
      <c r="I209" s="115"/>
      <c r="J209" s="115"/>
      <c r="K209" s="115"/>
      <c r="L209" s="115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.75" hidden="1" customHeight="1">
      <c r="A210" s="67">
        <v>3</v>
      </c>
      <c r="B210" s="69">
        <v>1</v>
      </c>
      <c r="C210" s="67">
        <v>3</v>
      </c>
      <c r="D210" s="68">
        <v>2</v>
      </c>
      <c r="E210" s="68"/>
      <c r="F210" s="70"/>
      <c r="G210" s="69" t="s">
        <v>143</v>
      </c>
      <c r="H210" s="46">
        <v>176</v>
      </c>
      <c r="I210" s="57">
        <f>I211</f>
        <v>0</v>
      </c>
      <c r="J210" s="105">
        <f>J211</f>
        <v>0</v>
      </c>
      <c r="K210" s="58">
        <f>K211</f>
        <v>0</v>
      </c>
      <c r="L210" s="57">
        <f>L211</f>
        <v>0</v>
      </c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.75" hidden="1" customHeight="1">
      <c r="A211" s="63">
        <v>3</v>
      </c>
      <c r="B211" s="62">
        <v>1</v>
      </c>
      <c r="C211" s="63">
        <v>3</v>
      </c>
      <c r="D211" s="61">
        <v>2</v>
      </c>
      <c r="E211" s="61">
        <v>1</v>
      </c>
      <c r="F211" s="64"/>
      <c r="G211" s="62" t="s">
        <v>143</v>
      </c>
      <c r="H211" s="46">
        <v>177</v>
      </c>
      <c r="I211" s="77">
        <f>SUM(I212:I215)</f>
        <v>0</v>
      </c>
      <c r="J211" s="104">
        <f>SUM(J212:J215)</f>
        <v>0</v>
      </c>
      <c r="K211" s="78">
        <f>SUM(K212:K215)</f>
        <v>0</v>
      </c>
      <c r="L211" s="77">
        <f>SUM(L212:L215)</f>
        <v>0</v>
      </c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.75" hidden="1" customHeight="1">
      <c r="A212" s="67">
        <v>3</v>
      </c>
      <c r="B212" s="69">
        <v>1</v>
      </c>
      <c r="C212" s="67">
        <v>3</v>
      </c>
      <c r="D212" s="68">
        <v>2</v>
      </c>
      <c r="E212" s="68">
        <v>1</v>
      </c>
      <c r="F212" s="70">
        <v>1</v>
      </c>
      <c r="G212" s="69" t="s">
        <v>144</v>
      </c>
      <c r="H212" s="46">
        <v>178</v>
      </c>
      <c r="I212" s="74"/>
      <c r="J212" s="74"/>
      <c r="K212" s="74"/>
      <c r="L212" s="115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.75" hidden="1" customHeight="1">
      <c r="A213" s="67">
        <v>3</v>
      </c>
      <c r="B213" s="69">
        <v>1</v>
      </c>
      <c r="C213" s="67">
        <v>3</v>
      </c>
      <c r="D213" s="68">
        <v>2</v>
      </c>
      <c r="E213" s="68">
        <v>1</v>
      </c>
      <c r="F213" s="70">
        <v>2</v>
      </c>
      <c r="G213" s="69" t="s">
        <v>145</v>
      </c>
      <c r="H213" s="46">
        <v>179</v>
      </c>
      <c r="I213" s="74"/>
      <c r="J213" s="74"/>
      <c r="K213" s="74"/>
      <c r="L213" s="74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.75" hidden="1" customHeight="1">
      <c r="A214" s="67">
        <v>3</v>
      </c>
      <c r="B214" s="69">
        <v>1</v>
      </c>
      <c r="C214" s="67">
        <v>3</v>
      </c>
      <c r="D214" s="68">
        <v>2</v>
      </c>
      <c r="E214" s="68">
        <v>1</v>
      </c>
      <c r="F214" s="70">
        <v>3</v>
      </c>
      <c r="G214" s="69" t="s">
        <v>146</v>
      </c>
      <c r="H214" s="46">
        <v>180</v>
      </c>
      <c r="I214" s="74"/>
      <c r="J214" s="74"/>
      <c r="K214" s="74"/>
      <c r="L214" s="74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.75" hidden="1" customHeight="1">
      <c r="A215" s="67">
        <v>3</v>
      </c>
      <c r="B215" s="69">
        <v>1</v>
      </c>
      <c r="C215" s="67">
        <v>3</v>
      </c>
      <c r="D215" s="68">
        <v>2</v>
      </c>
      <c r="E215" s="68">
        <v>1</v>
      </c>
      <c r="F215" s="70">
        <v>4</v>
      </c>
      <c r="G215" s="68" t="s">
        <v>147</v>
      </c>
      <c r="H215" s="46">
        <v>181</v>
      </c>
      <c r="I215" s="74"/>
      <c r="J215" s="74"/>
      <c r="K215" s="74"/>
      <c r="L215" s="74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25.5" hidden="1" customHeight="1">
      <c r="A216" s="63">
        <v>3</v>
      </c>
      <c r="B216" s="61">
        <v>1</v>
      </c>
      <c r="C216" s="61">
        <v>4</v>
      </c>
      <c r="D216" s="61"/>
      <c r="E216" s="61"/>
      <c r="F216" s="64"/>
      <c r="G216" s="62" t="s">
        <v>148</v>
      </c>
      <c r="H216" s="46">
        <v>182</v>
      </c>
      <c r="I216" s="77">
        <f t="shared" ref="I216:L218" si="21">I217</f>
        <v>0</v>
      </c>
      <c r="J216" s="104">
        <f t="shared" si="21"/>
        <v>0</v>
      </c>
      <c r="K216" s="78">
        <f t="shared" si="21"/>
        <v>0</v>
      </c>
      <c r="L216" s="78">
        <f t="shared" si="21"/>
        <v>0</v>
      </c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25.5" hidden="1" customHeight="1">
      <c r="A217" s="80">
        <v>3</v>
      </c>
      <c r="B217" s="97">
        <v>1</v>
      </c>
      <c r="C217" s="97">
        <v>4</v>
      </c>
      <c r="D217" s="97">
        <v>1</v>
      </c>
      <c r="E217" s="97"/>
      <c r="F217" s="98"/>
      <c r="G217" s="113" t="s">
        <v>148</v>
      </c>
      <c r="H217" s="46">
        <v>183</v>
      </c>
      <c r="I217" s="85">
        <f t="shared" si="21"/>
        <v>0</v>
      </c>
      <c r="J217" s="86">
        <f t="shared" si="21"/>
        <v>0</v>
      </c>
      <c r="K217" s="87">
        <f t="shared" si="21"/>
        <v>0</v>
      </c>
      <c r="L217" s="87">
        <f t="shared" si="21"/>
        <v>0</v>
      </c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25.5" hidden="1" customHeight="1">
      <c r="A218" s="67">
        <v>3</v>
      </c>
      <c r="B218" s="68">
        <v>1</v>
      </c>
      <c r="C218" s="68">
        <v>4</v>
      </c>
      <c r="D218" s="68">
        <v>1</v>
      </c>
      <c r="E218" s="68">
        <v>1</v>
      </c>
      <c r="F218" s="70"/>
      <c r="G218" s="69" t="s">
        <v>148</v>
      </c>
      <c r="H218" s="46">
        <v>184</v>
      </c>
      <c r="I218" s="57">
        <f t="shared" si="21"/>
        <v>0</v>
      </c>
      <c r="J218" s="105">
        <f t="shared" si="21"/>
        <v>0</v>
      </c>
      <c r="K218" s="58">
        <f t="shared" si="21"/>
        <v>0</v>
      </c>
      <c r="L218" s="58">
        <f t="shared" si="21"/>
        <v>0</v>
      </c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25.5" hidden="1" customHeight="1">
      <c r="A219" s="71">
        <v>3</v>
      </c>
      <c r="B219" s="67">
        <v>1</v>
      </c>
      <c r="C219" s="68">
        <v>4</v>
      </c>
      <c r="D219" s="68">
        <v>1</v>
      </c>
      <c r="E219" s="68">
        <v>1</v>
      </c>
      <c r="F219" s="70">
        <v>1</v>
      </c>
      <c r="G219" s="69" t="s">
        <v>149</v>
      </c>
      <c r="H219" s="46">
        <v>185</v>
      </c>
      <c r="I219" s="115"/>
      <c r="J219" s="115"/>
      <c r="K219" s="115"/>
      <c r="L219" s="115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.75" hidden="1" customHeight="1">
      <c r="A220" s="71">
        <v>3</v>
      </c>
      <c r="B220" s="68">
        <v>1</v>
      </c>
      <c r="C220" s="68">
        <v>5</v>
      </c>
      <c r="D220" s="68"/>
      <c r="E220" s="68"/>
      <c r="F220" s="70"/>
      <c r="G220" s="69" t="s">
        <v>150</v>
      </c>
      <c r="H220" s="46">
        <v>186</v>
      </c>
      <c r="I220" s="57">
        <f t="shared" ref="I220:L221" si="22">I221</f>
        <v>0</v>
      </c>
      <c r="J220" s="57">
        <f t="shared" si="22"/>
        <v>0</v>
      </c>
      <c r="K220" s="57">
        <f t="shared" si="22"/>
        <v>0</v>
      </c>
      <c r="L220" s="57">
        <f t="shared" si="22"/>
        <v>0</v>
      </c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.75" hidden="1" customHeight="1">
      <c r="A221" s="71">
        <v>3</v>
      </c>
      <c r="B221" s="68">
        <v>1</v>
      </c>
      <c r="C221" s="68">
        <v>5</v>
      </c>
      <c r="D221" s="68">
        <v>1</v>
      </c>
      <c r="E221" s="68"/>
      <c r="F221" s="70"/>
      <c r="G221" s="129" t="s">
        <v>150</v>
      </c>
      <c r="H221" s="46">
        <v>187</v>
      </c>
      <c r="I221" s="57">
        <f t="shared" si="22"/>
        <v>0</v>
      </c>
      <c r="J221" s="57">
        <f t="shared" si="22"/>
        <v>0</v>
      </c>
      <c r="K221" s="57">
        <f t="shared" si="22"/>
        <v>0</v>
      </c>
      <c r="L221" s="57">
        <f t="shared" si="22"/>
        <v>0</v>
      </c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.75" hidden="1" customHeight="1">
      <c r="A222" s="71">
        <v>3</v>
      </c>
      <c r="B222" s="68">
        <v>1</v>
      </c>
      <c r="C222" s="68">
        <v>5</v>
      </c>
      <c r="D222" s="68">
        <v>1</v>
      </c>
      <c r="E222" s="68">
        <v>1</v>
      </c>
      <c r="F222" s="70"/>
      <c r="G222" s="129" t="s">
        <v>150</v>
      </c>
      <c r="H222" s="46">
        <v>188</v>
      </c>
      <c r="I222" s="57">
        <f>SUM(I223:I225)</f>
        <v>0</v>
      </c>
      <c r="J222" s="57">
        <f>SUM(J223:J225)</f>
        <v>0</v>
      </c>
      <c r="K222" s="57">
        <f>SUM(K223:K225)</f>
        <v>0</v>
      </c>
      <c r="L222" s="57">
        <f>SUM(L223:L225)</f>
        <v>0</v>
      </c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.75" hidden="1" customHeight="1">
      <c r="A223" s="71">
        <v>3</v>
      </c>
      <c r="B223" s="68">
        <v>1</v>
      </c>
      <c r="C223" s="68">
        <v>5</v>
      </c>
      <c r="D223" s="68">
        <v>1</v>
      </c>
      <c r="E223" s="68">
        <v>1</v>
      </c>
      <c r="F223" s="70">
        <v>1</v>
      </c>
      <c r="G223" s="129" t="s">
        <v>151</v>
      </c>
      <c r="H223" s="46">
        <v>189</v>
      </c>
      <c r="I223" s="74"/>
      <c r="J223" s="74"/>
      <c r="K223" s="74"/>
      <c r="L223" s="74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.75" hidden="1" customHeight="1">
      <c r="A224" s="71">
        <v>3</v>
      </c>
      <c r="B224" s="68">
        <v>1</v>
      </c>
      <c r="C224" s="68">
        <v>5</v>
      </c>
      <c r="D224" s="68">
        <v>1</v>
      </c>
      <c r="E224" s="68">
        <v>1</v>
      </c>
      <c r="F224" s="70">
        <v>2</v>
      </c>
      <c r="G224" s="129" t="s">
        <v>152</v>
      </c>
      <c r="H224" s="46">
        <v>190</v>
      </c>
      <c r="I224" s="74"/>
      <c r="J224" s="74"/>
      <c r="K224" s="74"/>
      <c r="L224" s="74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.75" hidden="1" customHeight="1">
      <c r="A225" s="71">
        <v>3</v>
      </c>
      <c r="B225" s="68">
        <v>1</v>
      </c>
      <c r="C225" s="68">
        <v>5</v>
      </c>
      <c r="D225" s="68">
        <v>1</v>
      </c>
      <c r="E225" s="68">
        <v>1</v>
      </c>
      <c r="F225" s="70">
        <v>3</v>
      </c>
      <c r="G225" s="129" t="s">
        <v>153</v>
      </c>
      <c r="H225" s="46">
        <v>191</v>
      </c>
      <c r="I225" s="74"/>
      <c r="J225" s="74"/>
      <c r="K225" s="74"/>
      <c r="L225" s="74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25.5" hidden="1" customHeight="1">
      <c r="A226" s="52">
        <v>3</v>
      </c>
      <c r="B226" s="53">
        <v>2</v>
      </c>
      <c r="C226" s="53"/>
      <c r="D226" s="53"/>
      <c r="E226" s="53"/>
      <c r="F226" s="55"/>
      <c r="G226" s="54" t="s">
        <v>154</v>
      </c>
      <c r="H226" s="46">
        <v>192</v>
      </c>
      <c r="I226" s="57">
        <f>SUM(I227+I257)</f>
        <v>0</v>
      </c>
      <c r="J226" s="105">
        <f>SUM(J227+J257)</f>
        <v>0</v>
      </c>
      <c r="K226" s="58">
        <f>SUM(K227+K257)</f>
        <v>0</v>
      </c>
      <c r="L226" s="58">
        <f>SUM(L227+L257)</f>
        <v>0</v>
      </c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.75" hidden="1" customHeight="1">
      <c r="A227" s="80">
        <v>3</v>
      </c>
      <c r="B227" s="96">
        <v>2</v>
      </c>
      <c r="C227" s="97">
        <v>1</v>
      </c>
      <c r="D227" s="97"/>
      <c r="E227" s="97"/>
      <c r="F227" s="98"/>
      <c r="G227" s="113" t="s">
        <v>155</v>
      </c>
      <c r="H227" s="46">
        <v>193</v>
      </c>
      <c r="I227" s="85">
        <f>SUM(I228+I234+I238+I242+I246+I250+I253)</f>
        <v>0</v>
      </c>
      <c r="J227" s="86">
        <f>SUM(J228+J234+J238+J242+J246+J250+J253)</f>
        <v>0</v>
      </c>
      <c r="K227" s="87">
        <f>SUM(K228+K234+K238+K242+K246+K250+K253)</f>
        <v>0</v>
      </c>
      <c r="L227" s="87">
        <f>SUM(L228+L234+L238+L242+L246+L250+L253)</f>
        <v>0</v>
      </c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25.5" hidden="1" customHeight="1">
      <c r="A228" s="67">
        <v>3</v>
      </c>
      <c r="B228" s="68">
        <v>2</v>
      </c>
      <c r="C228" s="68">
        <v>1</v>
      </c>
      <c r="D228" s="68">
        <v>1</v>
      </c>
      <c r="E228" s="68"/>
      <c r="F228" s="70"/>
      <c r="G228" s="69" t="s">
        <v>156</v>
      </c>
      <c r="H228" s="46">
        <v>194</v>
      </c>
      <c r="I228" s="57">
        <f>I229</f>
        <v>0</v>
      </c>
      <c r="J228" s="105">
        <f>J229</f>
        <v>0</v>
      </c>
      <c r="K228" s="58">
        <f>K229</f>
        <v>0</v>
      </c>
      <c r="L228" s="58">
        <f>L229</f>
        <v>0</v>
      </c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25.5" hidden="1" customHeight="1">
      <c r="A229" s="67">
        <v>3</v>
      </c>
      <c r="B229" s="67">
        <v>2</v>
      </c>
      <c r="C229" s="68">
        <v>1</v>
      </c>
      <c r="D229" s="68">
        <v>1</v>
      </c>
      <c r="E229" s="68">
        <v>1</v>
      </c>
      <c r="F229" s="70"/>
      <c r="G229" s="69" t="s">
        <v>156</v>
      </c>
      <c r="H229" s="46">
        <v>195</v>
      </c>
      <c r="I229" s="57">
        <f>SUM(I230:I233)</f>
        <v>0</v>
      </c>
      <c r="J229" s="105">
        <f>SUM(J230:J233)</f>
        <v>0</v>
      </c>
      <c r="K229" s="58">
        <f>SUM(K230:K233)</f>
        <v>0</v>
      </c>
      <c r="L229" s="58">
        <f>SUM(L230:L233)</f>
        <v>0</v>
      </c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.75" hidden="1" customHeight="1">
      <c r="A230" s="80">
        <v>3</v>
      </c>
      <c r="B230" s="80">
        <v>2</v>
      </c>
      <c r="C230" s="97">
        <v>1</v>
      </c>
      <c r="D230" s="97">
        <v>1</v>
      </c>
      <c r="E230" s="97">
        <v>1</v>
      </c>
      <c r="F230" s="98">
        <v>1</v>
      </c>
      <c r="G230" s="113" t="s">
        <v>157</v>
      </c>
      <c r="H230" s="46">
        <v>196</v>
      </c>
      <c r="I230" s="74"/>
      <c r="J230" s="74"/>
      <c r="K230" s="74"/>
      <c r="L230" s="115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.75" hidden="1" customHeight="1">
      <c r="A231" s="67">
        <v>3</v>
      </c>
      <c r="B231" s="68">
        <v>2</v>
      </c>
      <c r="C231" s="68">
        <v>1</v>
      </c>
      <c r="D231" s="68">
        <v>1</v>
      </c>
      <c r="E231" s="68">
        <v>1</v>
      </c>
      <c r="F231" s="70">
        <v>2</v>
      </c>
      <c r="G231" s="69" t="s">
        <v>158</v>
      </c>
      <c r="H231" s="46">
        <v>197</v>
      </c>
      <c r="I231" s="74"/>
      <c r="J231" s="74"/>
      <c r="K231" s="74"/>
      <c r="L231" s="74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.75" hidden="1" customHeight="1">
      <c r="A232" s="80">
        <v>3</v>
      </c>
      <c r="B232" s="96">
        <v>2</v>
      </c>
      <c r="C232" s="97">
        <v>1</v>
      </c>
      <c r="D232" s="97">
        <v>1</v>
      </c>
      <c r="E232" s="97">
        <v>1</v>
      </c>
      <c r="F232" s="98">
        <v>3</v>
      </c>
      <c r="G232" s="113" t="s">
        <v>159</v>
      </c>
      <c r="H232" s="46">
        <v>198</v>
      </c>
      <c r="I232" s="74"/>
      <c r="J232" s="74"/>
      <c r="K232" s="74"/>
      <c r="L232" s="73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.75" hidden="1" customHeight="1">
      <c r="A233" s="80">
        <v>3</v>
      </c>
      <c r="B233" s="96">
        <v>2</v>
      </c>
      <c r="C233" s="97">
        <v>1</v>
      </c>
      <c r="D233" s="97">
        <v>1</v>
      </c>
      <c r="E233" s="97">
        <v>1</v>
      </c>
      <c r="F233" s="98">
        <v>4</v>
      </c>
      <c r="G233" s="113" t="s">
        <v>160</v>
      </c>
      <c r="H233" s="46">
        <v>199</v>
      </c>
      <c r="I233" s="74"/>
      <c r="J233" s="73"/>
      <c r="K233" s="74"/>
      <c r="L233" s="115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25.5" hidden="1" customHeight="1">
      <c r="A234" s="67">
        <v>3</v>
      </c>
      <c r="B234" s="68">
        <v>2</v>
      </c>
      <c r="C234" s="68">
        <v>1</v>
      </c>
      <c r="D234" s="68">
        <v>2</v>
      </c>
      <c r="E234" s="68"/>
      <c r="F234" s="70"/>
      <c r="G234" s="69" t="s">
        <v>161</v>
      </c>
      <c r="H234" s="46">
        <v>200</v>
      </c>
      <c r="I234" s="57">
        <f>I235</f>
        <v>0</v>
      </c>
      <c r="J234" s="105">
        <f>J235</f>
        <v>0</v>
      </c>
      <c r="K234" s="58">
        <f>K235</f>
        <v>0</v>
      </c>
      <c r="L234" s="58">
        <f>L235</f>
        <v>0</v>
      </c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25.5" hidden="1" customHeight="1">
      <c r="A235" s="67">
        <v>3</v>
      </c>
      <c r="B235" s="68">
        <v>2</v>
      </c>
      <c r="C235" s="68">
        <v>1</v>
      </c>
      <c r="D235" s="68">
        <v>2</v>
      </c>
      <c r="E235" s="68">
        <v>1</v>
      </c>
      <c r="F235" s="70"/>
      <c r="G235" s="69" t="s">
        <v>161</v>
      </c>
      <c r="H235" s="46">
        <v>201</v>
      </c>
      <c r="I235" s="57">
        <f>SUM(I236:I237)</f>
        <v>0</v>
      </c>
      <c r="J235" s="105">
        <f>SUM(J236:J237)</f>
        <v>0</v>
      </c>
      <c r="K235" s="58">
        <f>SUM(K236:K237)</f>
        <v>0</v>
      </c>
      <c r="L235" s="58">
        <f>SUM(L236:L237)</f>
        <v>0</v>
      </c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.75" hidden="1" customHeight="1">
      <c r="A236" s="80">
        <v>3</v>
      </c>
      <c r="B236" s="96">
        <v>2</v>
      </c>
      <c r="C236" s="97">
        <v>1</v>
      </c>
      <c r="D236" s="97">
        <v>2</v>
      </c>
      <c r="E236" s="97">
        <v>1</v>
      </c>
      <c r="F236" s="98">
        <v>1</v>
      </c>
      <c r="G236" s="113" t="s">
        <v>162</v>
      </c>
      <c r="H236" s="46">
        <v>202</v>
      </c>
      <c r="I236" s="74"/>
      <c r="J236" s="74"/>
      <c r="K236" s="74"/>
      <c r="L236" s="74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.75" hidden="1" customHeight="1">
      <c r="A237" s="67">
        <v>3</v>
      </c>
      <c r="B237" s="68">
        <v>2</v>
      </c>
      <c r="C237" s="68">
        <v>1</v>
      </c>
      <c r="D237" s="68">
        <v>2</v>
      </c>
      <c r="E237" s="68">
        <v>1</v>
      </c>
      <c r="F237" s="70">
        <v>2</v>
      </c>
      <c r="G237" s="69" t="s">
        <v>163</v>
      </c>
      <c r="H237" s="46">
        <v>203</v>
      </c>
      <c r="I237" s="74"/>
      <c r="J237" s="74"/>
      <c r="K237" s="74"/>
      <c r="L237" s="74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.75" hidden="1" customHeight="1">
      <c r="A238" s="63">
        <v>3</v>
      </c>
      <c r="B238" s="61">
        <v>2</v>
      </c>
      <c r="C238" s="61">
        <v>1</v>
      </c>
      <c r="D238" s="61">
        <v>3</v>
      </c>
      <c r="E238" s="61"/>
      <c r="F238" s="64"/>
      <c r="G238" s="62" t="s">
        <v>164</v>
      </c>
      <c r="H238" s="46">
        <v>204</v>
      </c>
      <c r="I238" s="77">
        <f>I239</f>
        <v>0</v>
      </c>
      <c r="J238" s="104">
        <f>J239</f>
        <v>0</v>
      </c>
      <c r="K238" s="78">
        <f>K239</f>
        <v>0</v>
      </c>
      <c r="L238" s="78">
        <f>L239</f>
        <v>0</v>
      </c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.75" hidden="1" customHeight="1">
      <c r="A239" s="67">
        <v>3</v>
      </c>
      <c r="B239" s="68">
        <v>2</v>
      </c>
      <c r="C239" s="68">
        <v>1</v>
      </c>
      <c r="D239" s="68">
        <v>3</v>
      </c>
      <c r="E239" s="68">
        <v>1</v>
      </c>
      <c r="F239" s="70"/>
      <c r="G239" s="69" t="s">
        <v>164</v>
      </c>
      <c r="H239" s="46">
        <v>205</v>
      </c>
      <c r="I239" s="57">
        <f>I240+I241</f>
        <v>0</v>
      </c>
      <c r="J239" s="57">
        <f>J240+J241</f>
        <v>0</v>
      </c>
      <c r="K239" s="57">
        <f>K240+K241</f>
        <v>0</v>
      </c>
      <c r="L239" s="57">
        <f>L240+L241</f>
        <v>0</v>
      </c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.75" hidden="1" customHeight="1">
      <c r="A240" s="67">
        <v>3</v>
      </c>
      <c r="B240" s="68">
        <v>2</v>
      </c>
      <c r="C240" s="68">
        <v>1</v>
      </c>
      <c r="D240" s="68">
        <v>3</v>
      </c>
      <c r="E240" s="68">
        <v>1</v>
      </c>
      <c r="F240" s="70">
        <v>1</v>
      </c>
      <c r="G240" s="69" t="s">
        <v>165</v>
      </c>
      <c r="H240" s="46">
        <v>206</v>
      </c>
      <c r="I240" s="74"/>
      <c r="J240" s="74"/>
      <c r="K240" s="74"/>
      <c r="L240" s="74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.75" hidden="1" customHeight="1">
      <c r="A241" s="67">
        <v>3</v>
      </c>
      <c r="B241" s="68">
        <v>2</v>
      </c>
      <c r="C241" s="68">
        <v>1</v>
      </c>
      <c r="D241" s="68">
        <v>3</v>
      </c>
      <c r="E241" s="68">
        <v>1</v>
      </c>
      <c r="F241" s="70">
        <v>2</v>
      </c>
      <c r="G241" s="69" t="s">
        <v>166</v>
      </c>
      <c r="H241" s="46">
        <v>207</v>
      </c>
      <c r="I241" s="115"/>
      <c r="J241" s="126"/>
      <c r="K241" s="115"/>
      <c r="L241" s="115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.75" hidden="1" customHeight="1">
      <c r="A242" s="67">
        <v>3</v>
      </c>
      <c r="B242" s="68">
        <v>2</v>
      </c>
      <c r="C242" s="68">
        <v>1</v>
      </c>
      <c r="D242" s="68">
        <v>4</v>
      </c>
      <c r="E242" s="68"/>
      <c r="F242" s="70"/>
      <c r="G242" s="69" t="s">
        <v>167</v>
      </c>
      <c r="H242" s="46">
        <v>208</v>
      </c>
      <c r="I242" s="57">
        <f>I243</f>
        <v>0</v>
      </c>
      <c r="J242" s="58">
        <f>J243</f>
        <v>0</v>
      </c>
      <c r="K242" s="57">
        <f>K243</f>
        <v>0</v>
      </c>
      <c r="L242" s="58">
        <f>L243</f>
        <v>0</v>
      </c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.75" hidden="1" customHeight="1">
      <c r="A243" s="63">
        <v>3</v>
      </c>
      <c r="B243" s="61">
        <v>2</v>
      </c>
      <c r="C243" s="61">
        <v>1</v>
      </c>
      <c r="D243" s="61">
        <v>4</v>
      </c>
      <c r="E243" s="61">
        <v>1</v>
      </c>
      <c r="F243" s="64"/>
      <c r="G243" s="62" t="s">
        <v>167</v>
      </c>
      <c r="H243" s="46">
        <v>209</v>
      </c>
      <c r="I243" s="77">
        <f>SUM(I244:I245)</f>
        <v>0</v>
      </c>
      <c r="J243" s="104">
        <f>SUM(J244:J245)</f>
        <v>0</v>
      </c>
      <c r="K243" s="78">
        <f>SUM(K244:K245)</f>
        <v>0</v>
      </c>
      <c r="L243" s="78">
        <f>SUM(L244:L245)</f>
        <v>0</v>
      </c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.75" hidden="1" customHeight="1">
      <c r="A244" s="67">
        <v>3</v>
      </c>
      <c r="B244" s="68">
        <v>2</v>
      </c>
      <c r="C244" s="68">
        <v>1</v>
      </c>
      <c r="D244" s="68">
        <v>4</v>
      </c>
      <c r="E244" s="68">
        <v>1</v>
      </c>
      <c r="F244" s="70">
        <v>1</v>
      </c>
      <c r="G244" s="69" t="s">
        <v>165</v>
      </c>
      <c r="H244" s="46">
        <v>210</v>
      </c>
      <c r="I244" s="74"/>
      <c r="J244" s="74"/>
      <c r="K244" s="74"/>
      <c r="L244" s="74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.75" hidden="1" customHeight="1">
      <c r="A245" s="67">
        <v>3</v>
      </c>
      <c r="B245" s="68">
        <v>2</v>
      </c>
      <c r="C245" s="68">
        <v>1</v>
      </c>
      <c r="D245" s="68">
        <v>4</v>
      </c>
      <c r="E245" s="68">
        <v>1</v>
      </c>
      <c r="F245" s="70">
        <v>2</v>
      </c>
      <c r="G245" s="69" t="s">
        <v>166</v>
      </c>
      <c r="H245" s="46">
        <v>211</v>
      </c>
      <c r="I245" s="74"/>
      <c r="J245" s="74"/>
      <c r="K245" s="74"/>
      <c r="L245" s="74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.75" hidden="1" customHeight="1">
      <c r="A246" s="67">
        <v>3</v>
      </c>
      <c r="B246" s="68">
        <v>2</v>
      </c>
      <c r="C246" s="68">
        <v>1</v>
      </c>
      <c r="D246" s="68">
        <v>5</v>
      </c>
      <c r="E246" s="68"/>
      <c r="F246" s="70"/>
      <c r="G246" s="69" t="s">
        <v>168</v>
      </c>
      <c r="H246" s="46">
        <v>212</v>
      </c>
      <c r="I246" s="57">
        <f>I248</f>
        <v>0</v>
      </c>
      <c r="J246" s="105">
        <f>J248</f>
        <v>0</v>
      </c>
      <c r="K246" s="58">
        <f>K248</f>
        <v>0</v>
      </c>
      <c r="L246" s="58">
        <f>L248</f>
        <v>0</v>
      </c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.75" hidden="1" customHeight="1">
      <c r="A247" s="194">
        <v>1</v>
      </c>
      <c r="B247" s="195"/>
      <c r="C247" s="195"/>
      <c r="D247" s="195"/>
      <c r="E247" s="195"/>
      <c r="F247" s="196"/>
      <c r="G247" s="136">
        <v>2</v>
      </c>
      <c r="H247" s="91">
        <v>3</v>
      </c>
      <c r="I247" s="93">
        <v>4</v>
      </c>
      <c r="J247" s="94">
        <v>5</v>
      </c>
      <c r="K247" s="95">
        <v>6</v>
      </c>
      <c r="L247" s="93">
        <v>7</v>
      </c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.75" hidden="1" customHeight="1">
      <c r="A248" s="67">
        <v>3</v>
      </c>
      <c r="B248" s="68">
        <v>2</v>
      </c>
      <c r="C248" s="68">
        <v>1</v>
      </c>
      <c r="D248" s="68">
        <v>5</v>
      </c>
      <c r="E248" s="68">
        <v>1</v>
      </c>
      <c r="F248" s="70"/>
      <c r="G248" s="69" t="s">
        <v>168</v>
      </c>
      <c r="H248" s="46">
        <v>213</v>
      </c>
      <c r="I248" s="58">
        <f>I249</f>
        <v>0</v>
      </c>
      <c r="J248" s="105">
        <f>J249</f>
        <v>0</v>
      </c>
      <c r="K248" s="58">
        <f>K249</f>
        <v>0</v>
      </c>
      <c r="L248" s="58">
        <f>L249</f>
        <v>0</v>
      </c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.75" hidden="1" customHeight="1">
      <c r="A249" s="96">
        <v>3</v>
      </c>
      <c r="B249" s="97">
        <v>2</v>
      </c>
      <c r="C249" s="97">
        <v>1</v>
      </c>
      <c r="D249" s="97">
        <v>5</v>
      </c>
      <c r="E249" s="97">
        <v>1</v>
      </c>
      <c r="F249" s="98">
        <v>1</v>
      </c>
      <c r="G249" s="113" t="s">
        <v>168</v>
      </c>
      <c r="H249" s="46">
        <v>214</v>
      </c>
      <c r="I249" s="115"/>
      <c r="J249" s="115"/>
      <c r="K249" s="115"/>
      <c r="L249" s="115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.75" hidden="1" customHeight="1">
      <c r="A250" s="67">
        <v>3</v>
      </c>
      <c r="B250" s="68">
        <v>2</v>
      </c>
      <c r="C250" s="68">
        <v>1</v>
      </c>
      <c r="D250" s="68">
        <v>6</v>
      </c>
      <c r="E250" s="68"/>
      <c r="F250" s="70"/>
      <c r="G250" s="69" t="s">
        <v>169</v>
      </c>
      <c r="H250" s="84">
        <v>215</v>
      </c>
      <c r="I250" s="57">
        <f t="shared" ref="I250:L251" si="23">I251</f>
        <v>0</v>
      </c>
      <c r="J250" s="105">
        <f t="shared" si="23"/>
        <v>0</v>
      </c>
      <c r="K250" s="58">
        <f t="shared" si="23"/>
        <v>0</v>
      </c>
      <c r="L250" s="58">
        <f t="shared" si="23"/>
        <v>0</v>
      </c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.75" hidden="1" customHeight="1">
      <c r="A251" s="67">
        <v>3</v>
      </c>
      <c r="B251" s="67">
        <v>2</v>
      </c>
      <c r="C251" s="68">
        <v>1</v>
      </c>
      <c r="D251" s="68">
        <v>6</v>
      </c>
      <c r="E251" s="68">
        <v>1</v>
      </c>
      <c r="F251" s="70"/>
      <c r="G251" s="69" t="s">
        <v>169</v>
      </c>
      <c r="H251" s="46">
        <v>216</v>
      </c>
      <c r="I251" s="57">
        <f t="shared" si="23"/>
        <v>0</v>
      </c>
      <c r="J251" s="105">
        <f t="shared" si="23"/>
        <v>0</v>
      </c>
      <c r="K251" s="58">
        <f t="shared" si="23"/>
        <v>0</v>
      </c>
      <c r="L251" s="58">
        <f t="shared" si="23"/>
        <v>0</v>
      </c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.75" hidden="1" customHeight="1">
      <c r="A252" s="63">
        <v>3</v>
      </c>
      <c r="B252" s="63">
        <v>2</v>
      </c>
      <c r="C252" s="68">
        <v>1</v>
      </c>
      <c r="D252" s="68">
        <v>6</v>
      </c>
      <c r="E252" s="68">
        <v>1</v>
      </c>
      <c r="F252" s="70">
        <v>1</v>
      </c>
      <c r="G252" s="69" t="s">
        <v>169</v>
      </c>
      <c r="H252" s="84">
        <v>217</v>
      </c>
      <c r="I252" s="115"/>
      <c r="J252" s="115"/>
      <c r="K252" s="115"/>
      <c r="L252" s="115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.75" hidden="1" customHeight="1">
      <c r="A253" s="67">
        <v>3</v>
      </c>
      <c r="B253" s="67">
        <v>2</v>
      </c>
      <c r="C253" s="68">
        <v>1</v>
      </c>
      <c r="D253" s="68">
        <v>7</v>
      </c>
      <c r="E253" s="68"/>
      <c r="F253" s="70"/>
      <c r="G253" s="69" t="s">
        <v>170</v>
      </c>
      <c r="H253" s="46">
        <v>218</v>
      </c>
      <c r="I253" s="57">
        <f>I254</f>
        <v>0</v>
      </c>
      <c r="J253" s="105">
        <f>J254</f>
        <v>0</v>
      </c>
      <c r="K253" s="58">
        <f>K254</f>
        <v>0</v>
      </c>
      <c r="L253" s="58">
        <f>L254</f>
        <v>0</v>
      </c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.75" hidden="1" customHeight="1">
      <c r="A254" s="67">
        <v>3</v>
      </c>
      <c r="B254" s="68">
        <v>2</v>
      </c>
      <c r="C254" s="68">
        <v>1</v>
      </c>
      <c r="D254" s="68">
        <v>7</v>
      </c>
      <c r="E254" s="68">
        <v>1</v>
      </c>
      <c r="F254" s="70"/>
      <c r="G254" s="69" t="s">
        <v>170</v>
      </c>
      <c r="H254" s="84">
        <v>219</v>
      </c>
      <c r="I254" s="57">
        <f>I255+I256</f>
        <v>0</v>
      </c>
      <c r="J254" s="57">
        <f>J255+J256</f>
        <v>0</v>
      </c>
      <c r="K254" s="57">
        <f>K255+K256</f>
        <v>0</v>
      </c>
      <c r="L254" s="57">
        <f>L255+L256</f>
        <v>0</v>
      </c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.75" hidden="1" customHeight="1">
      <c r="A255" s="67">
        <v>3</v>
      </c>
      <c r="B255" s="68">
        <v>2</v>
      </c>
      <c r="C255" s="68">
        <v>1</v>
      </c>
      <c r="D255" s="68">
        <v>7</v>
      </c>
      <c r="E255" s="68">
        <v>1</v>
      </c>
      <c r="F255" s="70">
        <v>1</v>
      </c>
      <c r="G255" s="69" t="s">
        <v>165</v>
      </c>
      <c r="H255" s="46">
        <v>220</v>
      </c>
      <c r="I255" s="115"/>
      <c r="J255" s="115"/>
      <c r="K255" s="115"/>
      <c r="L255" s="115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.75" hidden="1" customHeight="1">
      <c r="A256" s="67">
        <v>3</v>
      </c>
      <c r="B256" s="68">
        <v>2</v>
      </c>
      <c r="C256" s="68">
        <v>1</v>
      </c>
      <c r="D256" s="68">
        <v>7</v>
      </c>
      <c r="E256" s="68">
        <v>1</v>
      </c>
      <c r="F256" s="70">
        <v>2</v>
      </c>
      <c r="G256" s="69" t="s">
        <v>166</v>
      </c>
      <c r="H256" s="84">
        <v>221</v>
      </c>
      <c r="I256" s="74"/>
      <c r="J256" s="74"/>
      <c r="K256" s="74"/>
      <c r="L256" s="74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.75" hidden="1" customHeight="1">
      <c r="A257" s="67">
        <v>3</v>
      </c>
      <c r="B257" s="68">
        <v>2</v>
      </c>
      <c r="C257" s="68">
        <v>2</v>
      </c>
      <c r="D257" s="137"/>
      <c r="E257" s="137"/>
      <c r="F257" s="138"/>
      <c r="G257" s="69" t="s">
        <v>171</v>
      </c>
      <c r="H257" s="46">
        <v>222</v>
      </c>
      <c r="I257" s="57">
        <f>SUM(I258+I264+I268+I272+I276+I279+I282)</f>
        <v>0</v>
      </c>
      <c r="J257" s="105">
        <f>SUM(J258+J264+J268+J272+J276+J279+J282)</f>
        <v>0</v>
      </c>
      <c r="K257" s="58">
        <f>SUM(K258+K264+K268+K272+K276+K279+K282)</f>
        <v>0</v>
      </c>
      <c r="L257" s="57">
        <f>SUM(L258+L264+L268+L272+L276+L279+L282)</f>
        <v>0</v>
      </c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25.5" hidden="1" customHeight="1">
      <c r="A258" s="67">
        <v>3</v>
      </c>
      <c r="B258" s="68">
        <v>2</v>
      </c>
      <c r="C258" s="68">
        <v>2</v>
      </c>
      <c r="D258" s="68">
        <v>1</v>
      </c>
      <c r="E258" s="68"/>
      <c r="F258" s="70"/>
      <c r="G258" s="69" t="s">
        <v>172</v>
      </c>
      <c r="H258" s="84">
        <v>223</v>
      </c>
      <c r="I258" s="57">
        <f>I259</f>
        <v>0</v>
      </c>
      <c r="J258" s="105">
        <f>J259</f>
        <v>0</v>
      </c>
      <c r="K258" s="58">
        <f>K259</f>
        <v>0</v>
      </c>
      <c r="L258" s="57">
        <f>L259</f>
        <v>0</v>
      </c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25.5" hidden="1" customHeight="1">
      <c r="A259" s="71">
        <v>3</v>
      </c>
      <c r="B259" s="67">
        <v>2</v>
      </c>
      <c r="C259" s="68">
        <v>2</v>
      </c>
      <c r="D259" s="68">
        <v>1</v>
      </c>
      <c r="E259" s="68">
        <v>1</v>
      </c>
      <c r="F259" s="70"/>
      <c r="G259" s="69" t="s">
        <v>173</v>
      </c>
      <c r="H259" s="46">
        <v>224</v>
      </c>
      <c r="I259" s="57">
        <f>SUM(I260:I263)</f>
        <v>0</v>
      </c>
      <c r="J259" s="57">
        <f>SUM(J260:J263)</f>
        <v>0</v>
      </c>
      <c r="K259" s="57">
        <f>SUM(K260:K263)</f>
        <v>0</v>
      </c>
      <c r="L259" s="57">
        <f>SUM(L260:L263)</f>
        <v>0</v>
      </c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.75" hidden="1" customHeight="1">
      <c r="A260" s="71">
        <v>3</v>
      </c>
      <c r="B260" s="67">
        <v>2</v>
      </c>
      <c r="C260" s="68">
        <v>2</v>
      </c>
      <c r="D260" s="68">
        <v>1</v>
      </c>
      <c r="E260" s="68">
        <v>1</v>
      </c>
      <c r="F260" s="70">
        <v>1</v>
      </c>
      <c r="G260" s="69" t="s">
        <v>157</v>
      </c>
      <c r="H260" s="84">
        <v>225</v>
      </c>
      <c r="I260" s="74"/>
      <c r="J260" s="74"/>
      <c r="K260" s="74"/>
      <c r="L260" s="74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.75" hidden="1" customHeight="1">
      <c r="A261" s="89">
        <v>3</v>
      </c>
      <c r="B261" s="63">
        <v>2</v>
      </c>
      <c r="C261" s="61">
        <v>2</v>
      </c>
      <c r="D261" s="61">
        <v>1</v>
      </c>
      <c r="E261" s="61">
        <v>1</v>
      </c>
      <c r="F261" s="64">
        <v>2</v>
      </c>
      <c r="G261" s="139" t="s">
        <v>158</v>
      </c>
      <c r="H261" s="46">
        <v>226</v>
      </c>
      <c r="I261" s="74"/>
      <c r="J261" s="74"/>
      <c r="K261" s="74"/>
      <c r="L261" s="74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.75" hidden="1" customHeight="1">
      <c r="A262" s="71">
        <v>3</v>
      </c>
      <c r="B262" s="67">
        <v>2</v>
      </c>
      <c r="C262" s="68">
        <v>2</v>
      </c>
      <c r="D262" s="68">
        <v>1</v>
      </c>
      <c r="E262" s="68">
        <v>1</v>
      </c>
      <c r="F262" s="70">
        <v>3</v>
      </c>
      <c r="G262" s="69" t="s">
        <v>159</v>
      </c>
      <c r="H262" s="84">
        <v>227</v>
      </c>
      <c r="I262" s="74"/>
      <c r="J262" s="74"/>
      <c r="K262" s="74"/>
      <c r="L262" s="74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.75" hidden="1" customHeight="1">
      <c r="A263" s="71">
        <v>3</v>
      </c>
      <c r="B263" s="67">
        <v>2</v>
      </c>
      <c r="C263" s="68">
        <v>2</v>
      </c>
      <c r="D263" s="68">
        <v>1</v>
      </c>
      <c r="E263" s="68">
        <v>1</v>
      </c>
      <c r="F263" s="70">
        <v>4</v>
      </c>
      <c r="G263" s="69" t="s">
        <v>160</v>
      </c>
      <c r="H263" s="46">
        <v>228</v>
      </c>
      <c r="I263" s="74"/>
      <c r="J263" s="73"/>
      <c r="K263" s="74"/>
      <c r="L263" s="74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25.5" hidden="1" customHeight="1">
      <c r="A264" s="71">
        <v>3</v>
      </c>
      <c r="B264" s="67">
        <v>2</v>
      </c>
      <c r="C264" s="68">
        <v>2</v>
      </c>
      <c r="D264" s="68">
        <v>2</v>
      </c>
      <c r="E264" s="68"/>
      <c r="F264" s="70"/>
      <c r="G264" s="69" t="s">
        <v>161</v>
      </c>
      <c r="H264" s="84">
        <v>229</v>
      </c>
      <c r="I264" s="57">
        <f>I265</f>
        <v>0</v>
      </c>
      <c r="J264" s="58">
        <f>J265</f>
        <v>0</v>
      </c>
      <c r="K264" s="57">
        <f>K265</f>
        <v>0</v>
      </c>
      <c r="L264" s="58">
        <f>L265</f>
        <v>0</v>
      </c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25.5" hidden="1" customHeight="1">
      <c r="A265" s="67">
        <v>3</v>
      </c>
      <c r="B265" s="68">
        <v>2</v>
      </c>
      <c r="C265" s="61">
        <v>2</v>
      </c>
      <c r="D265" s="61">
        <v>2</v>
      </c>
      <c r="E265" s="61">
        <v>1</v>
      </c>
      <c r="F265" s="64"/>
      <c r="G265" s="62" t="s">
        <v>161</v>
      </c>
      <c r="H265" s="46">
        <v>230</v>
      </c>
      <c r="I265" s="77">
        <f>SUM(I266:I267)</f>
        <v>0</v>
      </c>
      <c r="J265" s="104">
        <f>SUM(J266:J267)</f>
        <v>0</v>
      </c>
      <c r="K265" s="78">
        <f>SUM(K266:K267)</f>
        <v>0</v>
      </c>
      <c r="L265" s="78">
        <f>SUM(L266:L267)</f>
        <v>0</v>
      </c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.75" hidden="1" customHeight="1">
      <c r="A266" s="67">
        <v>3</v>
      </c>
      <c r="B266" s="68">
        <v>2</v>
      </c>
      <c r="C266" s="68">
        <v>2</v>
      </c>
      <c r="D266" s="68">
        <v>2</v>
      </c>
      <c r="E266" s="68">
        <v>1</v>
      </c>
      <c r="F266" s="70">
        <v>1</v>
      </c>
      <c r="G266" s="69" t="s">
        <v>162</v>
      </c>
      <c r="H266" s="84">
        <v>231</v>
      </c>
      <c r="I266" s="74"/>
      <c r="J266" s="74"/>
      <c r="K266" s="74"/>
      <c r="L266" s="74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.75" hidden="1" customHeight="1">
      <c r="A267" s="67">
        <v>3</v>
      </c>
      <c r="B267" s="68">
        <v>2</v>
      </c>
      <c r="C267" s="68">
        <v>2</v>
      </c>
      <c r="D267" s="68">
        <v>2</v>
      </c>
      <c r="E267" s="68">
        <v>1</v>
      </c>
      <c r="F267" s="70">
        <v>2</v>
      </c>
      <c r="G267" s="67" t="s">
        <v>163</v>
      </c>
      <c r="H267" s="46">
        <v>232</v>
      </c>
      <c r="I267" s="74"/>
      <c r="J267" s="74"/>
      <c r="K267" s="74"/>
      <c r="L267" s="74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.75" hidden="1" customHeight="1">
      <c r="A268" s="67">
        <v>3</v>
      </c>
      <c r="B268" s="68">
        <v>2</v>
      </c>
      <c r="C268" s="68">
        <v>2</v>
      </c>
      <c r="D268" s="68">
        <v>3</v>
      </c>
      <c r="E268" s="68"/>
      <c r="F268" s="70"/>
      <c r="G268" s="69" t="s">
        <v>164</v>
      </c>
      <c r="H268" s="84">
        <v>233</v>
      </c>
      <c r="I268" s="57">
        <f>I269</f>
        <v>0</v>
      </c>
      <c r="J268" s="105">
        <f>J269</f>
        <v>0</v>
      </c>
      <c r="K268" s="58">
        <f>K269</f>
        <v>0</v>
      </c>
      <c r="L268" s="58">
        <f>L269</f>
        <v>0</v>
      </c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.75" hidden="1" customHeight="1">
      <c r="A269" s="63">
        <v>3</v>
      </c>
      <c r="B269" s="68">
        <v>2</v>
      </c>
      <c r="C269" s="68">
        <v>2</v>
      </c>
      <c r="D269" s="68">
        <v>3</v>
      </c>
      <c r="E269" s="68">
        <v>1</v>
      </c>
      <c r="F269" s="70"/>
      <c r="G269" s="69" t="s">
        <v>164</v>
      </c>
      <c r="H269" s="46">
        <v>234</v>
      </c>
      <c r="I269" s="57">
        <f>I270+I271</f>
        <v>0</v>
      </c>
      <c r="J269" s="57">
        <f>J270+J271</f>
        <v>0</v>
      </c>
      <c r="K269" s="57">
        <f>K270+K271</f>
        <v>0</v>
      </c>
      <c r="L269" s="57">
        <f>L270+L271</f>
        <v>0</v>
      </c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.75" hidden="1" customHeight="1">
      <c r="A270" s="63">
        <v>3</v>
      </c>
      <c r="B270" s="68">
        <v>2</v>
      </c>
      <c r="C270" s="68">
        <v>2</v>
      </c>
      <c r="D270" s="68">
        <v>3</v>
      </c>
      <c r="E270" s="68">
        <v>1</v>
      </c>
      <c r="F270" s="70">
        <v>1</v>
      </c>
      <c r="G270" s="69" t="s">
        <v>165</v>
      </c>
      <c r="H270" s="84">
        <v>235</v>
      </c>
      <c r="I270" s="100"/>
      <c r="J270" s="126"/>
      <c r="K270" s="100"/>
      <c r="L270" s="73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.75" hidden="1" customHeight="1">
      <c r="A271" s="63">
        <v>3</v>
      </c>
      <c r="B271" s="68">
        <v>2</v>
      </c>
      <c r="C271" s="68">
        <v>2</v>
      </c>
      <c r="D271" s="68">
        <v>3</v>
      </c>
      <c r="E271" s="68">
        <v>1</v>
      </c>
      <c r="F271" s="70">
        <v>2</v>
      </c>
      <c r="G271" s="69" t="s">
        <v>166</v>
      </c>
      <c r="H271" s="46">
        <v>236</v>
      </c>
      <c r="I271" s="100"/>
      <c r="J271" s="73"/>
      <c r="K271" s="100"/>
      <c r="L271" s="115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.75" hidden="1" customHeight="1">
      <c r="A272" s="67">
        <v>3</v>
      </c>
      <c r="B272" s="68">
        <v>2</v>
      </c>
      <c r="C272" s="68">
        <v>2</v>
      </c>
      <c r="D272" s="68">
        <v>4</v>
      </c>
      <c r="E272" s="68"/>
      <c r="F272" s="70"/>
      <c r="G272" s="69" t="s">
        <v>167</v>
      </c>
      <c r="H272" s="84">
        <v>237</v>
      </c>
      <c r="I272" s="57">
        <f>I273</f>
        <v>0</v>
      </c>
      <c r="J272" s="105">
        <f>J273</f>
        <v>0</v>
      </c>
      <c r="K272" s="58">
        <f>K273</f>
        <v>0</v>
      </c>
      <c r="L272" s="58">
        <f>L273</f>
        <v>0</v>
      </c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.75" hidden="1" customHeight="1">
      <c r="A273" s="67">
        <v>3</v>
      </c>
      <c r="B273" s="68">
        <v>2</v>
      </c>
      <c r="C273" s="68">
        <v>2</v>
      </c>
      <c r="D273" s="68">
        <v>4</v>
      </c>
      <c r="E273" s="68">
        <v>1</v>
      </c>
      <c r="F273" s="70"/>
      <c r="G273" s="69" t="s">
        <v>167</v>
      </c>
      <c r="H273" s="46">
        <v>238</v>
      </c>
      <c r="I273" s="57">
        <f>SUM(I274:I275)</f>
        <v>0</v>
      </c>
      <c r="J273" s="105">
        <f>SUM(J274:J275)</f>
        <v>0</v>
      </c>
      <c r="K273" s="58">
        <f>SUM(K274:K275)</f>
        <v>0</v>
      </c>
      <c r="L273" s="58">
        <f>SUM(L274:L275)</f>
        <v>0</v>
      </c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.75" hidden="1" customHeight="1">
      <c r="A274" s="67">
        <v>3</v>
      </c>
      <c r="B274" s="68">
        <v>2</v>
      </c>
      <c r="C274" s="68">
        <v>2</v>
      </c>
      <c r="D274" s="68">
        <v>4</v>
      </c>
      <c r="E274" s="68">
        <v>1</v>
      </c>
      <c r="F274" s="70">
        <v>1</v>
      </c>
      <c r="G274" s="69" t="s">
        <v>165</v>
      </c>
      <c r="H274" s="84">
        <v>239</v>
      </c>
      <c r="I274" s="74"/>
      <c r="J274" s="74"/>
      <c r="K274" s="74"/>
      <c r="L274" s="74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.75" hidden="1" customHeight="1">
      <c r="A275" s="63">
        <v>3</v>
      </c>
      <c r="B275" s="61">
        <v>2</v>
      </c>
      <c r="C275" s="61">
        <v>2</v>
      </c>
      <c r="D275" s="61">
        <v>4</v>
      </c>
      <c r="E275" s="61">
        <v>1</v>
      </c>
      <c r="F275" s="64">
        <v>2</v>
      </c>
      <c r="G275" s="71" t="s">
        <v>166</v>
      </c>
      <c r="H275" s="46">
        <v>240</v>
      </c>
      <c r="I275" s="74"/>
      <c r="J275" s="74"/>
      <c r="K275" s="74"/>
      <c r="L275" s="74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.75" hidden="1" customHeight="1">
      <c r="A276" s="67">
        <v>3</v>
      </c>
      <c r="B276" s="68">
        <v>2</v>
      </c>
      <c r="C276" s="68">
        <v>2</v>
      </c>
      <c r="D276" s="68">
        <v>5</v>
      </c>
      <c r="E276" s="68"/>
      <c r="F276" s="70"/>
      <c r="G276" s="69" t="s">
        <v>168</v>
      </c>
      <c r="H276" s="84">
        <v>241</v>
      </c>
      <c r="I276" s="57">
        <f t="shared" ref="I276:L277" si="24">I277</f>
        <v>0</v>
      </c>
      <c r="J276" s="105">
        <f t="shared" si="24"/>
        <v>0</v>
      </c>
      <c r="K276" s="58">
        <f t="shared" si="24"/>
        <v>0</v>
      </c>
      <c r="L276" s="58">
        <f t="shared" si="24"/>
        <v>0</v>
      </c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.75" hidden="1" customHeight="1">
      <c r="A277" s="67">
        <v>3</v>
      </c>
      <c r="B277" s="68">
        <v>2</v>
      </c>
      <c r="C277" s="68">
        <v>2</v>
      </c>
      <c r="D277" s="68">
        <v>5</v>
      </c>
      <c r="E277" s="68">
        <v>1</v>
      </c>
      <c r="F277" s="70"/>
      <c r="G277" s="69" t="s">
        <v>168</v>
      </c>
      <c r="H277" s="46">
        <v>242</v>
      </c>
      <c r="I277" s="57">
        <f t="shared" si="24"/>
        <v>0</v>
      </c>
      <c r="J277" s="105">
        <f t="shared" si="24"/>
        <v>0</v>
      </c>
      <c r="K277" s="105">
        <f t="shared" si="24"/>
        <v>0</v>
      </c>
      <c r="L277" s="58">
        <f t="shared" si="24"/>
        <v>0</v>
      </c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.75" hidden="1" customHeight="1">
      <c r="A278" s="67">
        <v>3</v>
      </c>
      <c r="B278" s="68">
        <v>2</v>
      </c>
      <c r="C278" s="68">
        <v>2</v>
      </c>
      <c r="D278" s="68">
        <v>5</v>
      </c>
      <c r="E278" s="68">
        <v>1</v>
      </c>
      <c r="F278" s="70">
        <v>1</v>
      </c>
      <c r="G278" s="69" t="s">
        <v>168</v>
      </c>
      <c r="H278" s="84">
        <v>243</v>
      </c>
      <c r="I278" s="115"/>
      <c r="J278" s="115"/>
      <c r="K278" s="115"/>
      <c r="L278" s="115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.75" hidden="1" customHeight="1">
      <c r="A279" s="67">
        <v>3</v>
      </c>
      <c r="B279" s="68">
        <v>2</v>
      </c>
      <c r="C279" s="68">
        <v>2</v>
      </c>
      <c r="D279" s="68">
        <v>6</v>
      </c>
      <c r="E279" s="68"/>
      <c r="F279" s="70"/>
      <c r="G279" s="69" t="s">
        <v>169</v>
      </c>
      <c r="H279" s="46">
        <v>244</v>
      </c>
      <c r="I279" s="57">
        <f t="shared" ref="I279:L280" si="25">I280</f>
        <v>0</v>
      </c>
      <c r="J279" s="140">
        <f t="shared" si="25"/>
        <v>0</v>
      </c>
      <c r="K279" s="105">
        <f t="shared" si="25"/>
        <v>0</v>
      </c>
      <c r="L279" s="58">
        <f t="shared" si="25"/>
        <v>0</v>
      </c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.75" hidden="1" customHeight="1">
      <c r="A280" s="67">
        <v>3</v>
      </c>
      <c r="B280" s="68">
        <v>2</v>
      </c>
      <c r="C280" s="68">
        <v>2</v>
      </c>
      <c r="D280" s="68">
        <v>6</v>
      </c>
      <c r="E280" s="68">
        <v>1</v>
      </c>
      <c r="F280" s="70"/>
      <c r="G280" s="69" t="s">
        <v>169</v>
      </c>
      <c r="H280" s="84">
        <v>245</v>
      </c>
      <c r="I280" s="57">
        <f t="shared" si="25"/>
        <v>0</v>
      </c>
      <c r="J280" s="140">
        <f t="shared" si="25"/>
        <v>0</v>
      </c>
      <c r="K280" s="105">
        <f t="shared" si="25"/>
        <v>0</v>
      </c>
      <c r="L280" s="58">
        <f t="shared" si="25"/>
        <v>0</v>
      </c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.75" hidden="1" customHeight="1">
      <c r="A281" s="67">
        <v>3</v>
      </c>
      <c r="B281" s="97">
        <v>2</v>
      </c>
      <c r="C281" s="97">
        <v>2</v>
      </c>
      <c r="D281" s="68">
        <v>6</v>
      </c>
      <c r="E281" s="97">
        <v>1</v>
      </c>
      <c r="F281" s="98">
        <v>1</v>
      </c>
      <c r="G281" s="113" t="s">
        <v>169</v>
      </c>
      <c r="H281" s="46">
        <v>246</v>
      </c>
      <c r="I281" s="115"/>
      <c r="J281" s="115"/>
      <c r="K281" s="115"/>
      <c r="L281" s="115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.75" hidden="1" customHeight="1">
      <c r="A282" s="71">
        <v>3</v>
      </c>
      <c r="B282" s="67">
        <v>2</v>
      </c>
      <c r="C282" s="68">
        <v>2</v>
      </c>
      <c r="D282" s="68">
        <v>7</v>
      </c>
      <c r="E282" s="68"/>
      <c r="F282" s="70"/>
      <c r="G282" s="69" t="s">
        <v>170</v>
      </c>
      <c r="H282" s="84">
        <v>247</v>
      </c>
      <c r="I282" s="57">
        <f>I283</f>
        <v>0</v>
      </c>
      <c r="J282" s="140">
        <f>J283</f>
        <v>0</v>
      </c>
      <c r="K282" s="105">
        <f>K283</f>
        <v>0</v>
      </c>
      <c r="L282" s="58">
        <f>L283</f>
        <v>0</v>
      </c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.75" hidden="1" customHeight="1">
      <c r="A283" s="71">
        <v>3</v>
      </c>
      <c r="B283" s="67">
        <v>2</v>
      </c>
      <c r="C283" s="68">
        <v>2</v>
      </c>
      <c r="D283" s="68">
        <v>7</v>
      </c>
      <c r="E283" s="68">
        <v>1</v>
      </c>
      <c r="F283" s="70"/>
      <c r="G283" s="69" t="s">
        <v>170</v>
      </c>
      <c r="H283" s="46">
        <v>248</v>
      </c>
      <c r="I283" s="57">
        <f>I284+I285</f>
        <v>0</v>
      </c>
      <c r="J283" s="57">
        <f>J284+J285</f>
        <v>0</v>
      </c>
      <c r="K283" s="57">
        <f>K284+K285</f>
        <v>0</v>
      </c>
      <c r="L283" s="57">
        <f>L284+L285</f>
        <v>0</v>
      </c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.75" hidden="1" customHeight="1">
      <c r="A284" s="71">
        <v>3</v>
      </c>
      <c r="B284" s="67">
        <v>2</v>
      </c>
      <c r="C284" s="67">
        <v>2</v>
      </c>
      <c r="D284" s="68">
        <v>7</v>
      </c>
      <c r="E284" s="68">
        <v>1</v>
      </c>
      <c r="F284" s="70">
        <v>1</v>
      </c>
      <c r="G284" s="69" t="s">
        <v>165</v>
      </c>
      <c r="H284" s="84">
        <v>249</v>
      </c>
      <c r="I284" s="115"/>
      <c r="J284" s="115"/>
      <c r="K284" s="115"/>
      <c r="L284" s="115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.75" hidden="1" customHeight="1">
      <c r="A285" s="71">
        <v>3</v>
      </c>
      <c r="B285" s="67">
        <v>2</v>
      </c>
      <c r="C285" s="67">
        <v>2</v>
      </c>
      <c r="D285" s="68">
        <v>7</v>
      </c>
      <c r="E285" s="68">
        <v>1</v>
      </c>
      <c r="F285" s="70">
        <v>2</v>
      </c>
      <c r="G285" s="69" t="s">
        <v>166</v>
      </c>
      <c r="H285" s="46">
        <v>250</v>
      </c>
      <c r="I285" s="74"/>
      <c r="J285" s="74"/>
      <c r="K285" s="74"/>
      <c r="L285" s="74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25.5" hidden="1" customHeight="1">
      <c r="A286" s="75">
        <v>3</v>
      </c>
      <c r="B286" s="75">
        <v>3</v>
      </c>
      <c r="C286" s="52"/>
      <c r="D286" s="53"/>
      <c r="E286" s="53"/>
      <c r="F286" s="55"/>
      <c r="G286" s="54" t="s">
        <v>174</v>
      </c>
      <c r="H286" s="84">
        <v>251</v>
      </c>
      <c r="I286" s="57">
        <f>SUM(I287+I316)</f>
        <v>0</v>
      </c>
      <c r="J286" s="140">
        <f>SUM(J287+J316)</f>
        <v>0</v>
      </c>
      <c r="K286" s="105">
        <f>SUM(K287+K316)</f>
        <v>0</v>
      </c>
      <c r="L286" s="58">
        <f>SUM(L287+L316)</f>
        <v>0</v>
      </c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.75" hidden="1" customHeight="1">
      <c r="A287" s="71">
        <v>3</v>
      </c>
      <c r="B287" s="71">
        <v>3</v>
      </c>
      <c r="C287" s="67">
        <v>1</v>
      </c>
      <c r="D287" s="68"/>
      <c r="E287" s="68"/>
      <c r="F287" s="70"/>
      <c r="G287" s="69" t="s">
        <v>155</v>
      </c>
      <c r="H287" s="46">
        <v>252</v>
      </c>
      <c r="I287" s="57">
        <f>SUM(I289+I294+I298+I302+I306+I309+I312)</f>
        <v>0</v>
      </c>
      <c r="J287" s="140">
        <f>SUM(J289+J294+J298+J302+J306+J309+J312)</f>
        <v>0</v>
      </c>
      <c r="K287" s="105">
        <f>SUM(K289+K294+K298+K302+K306+K309+K312)</f>
        <v>0</v>
      </c>
      <c r="L287" s="58">
        <f>SUM(L289+L294+L298+L302+L306+L309+L312)</f>
        <v>0</v>
      </c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.75" hidden="1" customHeight="1">
      <c r="A288" s="194">
        <v>1</v>
      </c>
      <c r="B288" s="195"/>
      <c r="C288" s="195"/>
      <c r="D288" s="195"/>
      <c r="E288" s="195"/>
      <c r="F288" s="196"/>
      <c r="G288" s="90">
        <v>2</v>
      </c>
      <c r="H288" s="91">
        <v>3</v>
      </c>
      <c r="I288" s="93">
        <v>4</v>
      </c>
      <c r="J288" s="94">
        <v>5</v>
      </c>
      <c r="K288" s="95">
        <v>6</v>
      </c>
      <c r="L288" s="93">
        <v>7</v>
      </c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25.5" hidden="1" customHeight="1">
      <c r="A289" s="71">
        <v>3</v>
      </c>
      <c r="B289" s="71">
        <v>3</v>
      </c>
      <c r="C289" s="67">
        <v>1</v>
      </c>
      <c r="D289" s="68">
        <v>1</v>
      </c>
      <c r="E289" s="68"/>
      <c r="F289" s="70"/>
      <c r="G289" s="69" t="s">
        <v>156</v>
      </c>
      <c r="H289" s="84">
        <v>253</v>
      </c>
      <c r="I289" s="57">
        <f>I290</f>
        <v>0</v>
      </c>
      <c r="J289" s="140">
        <f>J290</f>
        <v>0</v>
      </c>
      <c r="K289" s="105">
        <f>K290</f>
        <v>0</v>
      </c>
      <c r="L289" s="58">
        <f>L290</f>
        <v>0</v>
      </c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25.5" hidden="1" customHeight="1">
      <c r="A290" s="71">
        <v>3</v>
      </c>
      <c r="B290" s="71">
        <v>3</v>
      </c>
      <c r="C290" s="67">
        <v>1</v>
      </c>
      <c r="D290" s="68">
        <v>1</v>
      </c>
      <c r="E290" s="68">
        <v>1</v>
      </c>
      <c r="F290" s="70"/>
      <c r="G290" s="69" t="s">
        <v>156</v>
      </c>
      <c r="H290" s="46">
        <v>254</v>
      </c>
      <c r="I290" s="57">
        <f>SUM(I291:I293)</f>
        <v>0</v>
      </c>
      <c r="J290" s="140">
        <f>SUM(J291:J293)</f>
        <v>0</v>
      </c>
      <c r="K290" s="105">
        <f>SUM(K291:K293)</f>
        <v>0</v>
      </c>
      <c r="L290" s="58">
        <f>SUM(L291:L293)</f>
        <v>0</v>
      </c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.75" hidden="1" customHeight="1">
      <c r="A291" s="71">
        <v>3</v>
      </c>
      <c r="B291" s="71">
        <v>3</v>
      </c>
      <c r="C291" s="67">
        <v>1</v>
      </c>
      <c r="D291" s="68">
        <v>1</v>
      </c>
      <c r="E291" s="68">
        <v>1</v>
      </c>
      <c r="F291" s="70">
        <v>1</v>
      </c>
      <c r="G291" s="69" t="s">
        <v>157</v>
      </c>
      <c r="H291" s="84">
        <v>255</v>
      </c>
      <c r="I291" s="74"/>
      <c r="J291" s="74"/>
      <c r="K291" s="74"/>
      <c r="L291" s="74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.75" hidden="1" customHeight="1">
      <c r="A292" s="71">
        <v>3</v>
      </c>
      <c r="B292" s="71">
        <v>3</v>
      </c>
      <c r="C292" s="67">
        <v>1</v>
      </c>
      <c r="D292" s="68">
        <v>1</v>
      </c>
      <c r="E292" s="68">
        <v>1</v>
      </c>
      <c r="F292" s="70">
        <v>2</v>
      </c>
      <c r="G292" s="69" t="s">
        <v>158</v>
      </c>
      <c r="H292" s="46">
        <v>256</v>
      </c>
      <c r="I292" s="74"/>
      <c r="J292" s="74"/>
      <c r="K292" s="74"/>
      <c r="L292" s="74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.75" hidden="1" customHeight="1">
      <c r="A293" s="71">
        <v>3</v>
      </c>
      <c r="B293" s="67">
        <v>3</v>
      </c>
      <c r="C293" s="63">
        <v>1</v>
      </c>
      <c r="D293" s="68">
        <v>1</v>
      </c>
      <c r="E293" s="68">
        <v>1</v>
      </c>
      <c r="F293" s="70">
        <v>3</v>
      </c>
      <c r="G293" s="69" t="s">
        <v>175</v>
      </c>
      <c r="H293" s="84">
        <v>257</v>
      </c>
      <c r="I293" s="74"/>
      <c r="J293" s="74"/>
      <c r="K293" s="74"/>
      <c r="L293" s="74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25.5" hidden="1" customHeight="1">
      <c r="A294" s="89">
        <v>3</v>
      </c>
      <c r="B294" s="63">
        <v>3</v>
      </c>
      <c r="C294" s="67">
        <v>1</v>
      </c>
      <c r="D294" s="68">
        <v>2</v>
      </c>
      <c r="E294" s="68"/>
      <c r="F294" s="70"/>
      <c r="G294" s="69" t="s">
        <v>176</v>
      </c>
      <c r="H294" s="46">
        <v>258</v>
      </c>
      <c r="I294" s="57">
        <f>I295</f>
        <v>0</v>
      </c>
      <c r="J294" s="140">
        <f>J295</f>
        <v>0</v>
      </c>
      <c r="K294" s="105">
        <f>K295</f>
        <v>0</v>
      </c>
      <c r="L294" s="58">
        <f>L295</f>
        <v>0</v>
      </c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25.5" hidden="1" customHeight="1">
      <c r="A295" s="89">
        <v>3</v>
      </c>
      <c r="B295" s="89">
        <v>3</v>
      </c>
      <c r="C295" s="63">
        <v>1</v>
      </c>
      <c r="D295" s="61">
        <v>2</v>
      </c>
      <c r="E295" s="61">
        <v>1</v>
      </c>
      <c r="F295" s="64"/>
      <c r="G295" s="62" t="s">
        <v>176</v>
      </c>
      <c r="H295" s="46">
        <v>259</v>
      </c>
      <c r="I295" s="77">
        <f>SUM(I296:I297)</f>
        <v>0</v>
      </c>
      <c r="J295" s="141">
        <f>SUM(J296:J297)</f>
        <v>0</v>
      </c>
      <c r="K295" s="104">
        <f>SUM(K296:K297)</f>
        <v>0</v>
      </c>
      <c r="L295" s="78">
        <f>SUM(L296:L297)</f>
        <v>0</v>
      </c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.75" hidden="1" customHeight="1">
      <c r="A296" s="71">
        <v>3</v>
      </c>
      <c r="B296" s="71">
        <v>3</v>
      </c>
      <c r="C296" s="67">
        <v>1</v>
      </c>
      <c r="D296" s="68">
        <v>2</v>
      </c>
      <c r="E296" s="68">
        <v>1</v>
      </c>
      <c r="F296" s="70">
        <v>1</v>
      </c>
      <c r="G296" s="69" t="s">
        <v>162</v>
      </c>
      <c r="H296" s="46">
        <v>260</v>
      </c>
      <c r="I296" s="74"/>
      <c r="J296" s="74"/>
      <c r="K296" s="74"/>
      <c r="L296" s="74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.75" hidden="1" customHeight="1">
      <c r="A297" s="79">
        <v>3</v>
      </c>
      <c r="B297" s="123">
        <v>3</v>
      </c>
      <c r="C297" s="96">
        <v>1</v>
      </c>
      <c r="D297" s="97">
        <v>2</v>
      </c>
      <c r="E297" s="97">
        <v>1</v>
      </c>
      <c r="F297" s="98">
        <v>2</v>
      </c>
      <c r="G297" s="113" t="s">
        <v>163</v>
      </c>
      <c r="H297" s="46">
        <v>261</v>
      </c>
      <c r="I297" s="74"/>
      <c r="J297" s="74"/>
      <c r="K297" s="74"/>
      <c r="L297" s="74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.75" hidden="1" customHeight="1">
      <c r="A298" s="67">
        <v>3</v>
      </c>
      <c r="B298" s="69">
        <v>3</v>
      </c>
      <c r="C298" s="67">
        <v>1</v>
      </c>
      <c r="D298" s="68">
        <v>3</v>
      </c>
      <c r="E298" s="68"/>
      <c r="F298" s="70"/>
      <c r="G298" s="69" t="s">
        <v>164</v>
      </c>
      <c r="H298" s="46">
        <v>262</v>
      </c>
      <c r="I298" s="57">
        <f>I299</f>
        <v>0</v>
      </c>
      <c r="J298" s="140">
        <f>J299</f>
        <v>0</v>
      </c>
      <c r="K298" s="105">
        <f>K299</f>
        <v>0</v>
      </c>
      <c r="L298" s="58">
        <f>L299</f>
        <v>0</v>
      </c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.75" hidden="1" customHeight="1">
      <c r="A299" s="67">
        <v>3</v>
      </c>
      <c r="B299" s="113">
        <v>3</v>
      </c>
      <c r="C299" s="96">
        <v>1</v>
      </c>
      <c r="D299" s="97">
        <v>3</v>
      </c>
      <c r="E299" s="97">
        <v>1</v>
      </c>
      <c r="F299" s="98"/>
      <c r="G299" s="113" t="s">
        <v>164</v>
      </c>
      <c r="H299" s="46">
        <v>263</v>
      </c>
      <c r="I299" s="58">
        <f>I300+I301</f>
        <v>0</v>
      </c>
      <c r="J299" s="58">
        <f>J300+J301</f>
        <v>0</v>
      </c>
      <c r="K299" s="58">
        <f>K300+K301</f>
        <v>0</v>
      </c>
      <c r="L299" s="58">
        <f>L300+L301</f>
        <v>0</v>
      </c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.75" hidden="1" customHeight="1">
      <c r="A300" s="67">
        <v>3</v>
      </c>
      <c r="B300" s="69">
        <v>3</v>
      </c>
      <c r="C300" s="67">
        <v>1</v>
      </c>
      <c r="D300" s="68">
        <v>3</v>
      </c>
      <c r="E300" s="68">
        <v>1</v>
      </c>
      <c r="F300" s="70">
        <v>1</v>
      </c>
      <c r="G300" s="69" t="s">
        <v>165</v>
      </c>
      <c r="H300" s="46">
        <v>264</v>
      </c>
      <c r="I300" s="115"/>
      <c r="J300" s="115"/>
      <c r="K300" s="115"/>
      <c r="L300" s="127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.75" hidden="1" customHeight="1">
      <c r="A301" s="67">
        <v>3</v>
      </c>
      <c r="B301" s="69">
        <v>3</v>
      </c>
      <c r="C301" s="67">
        <v>1</v>
      </c>
      <c r="D301" s="68">
        <v>3</v>
      </c>
      <c r="E301" s="68">
        <v>1</v>
      </c>
      <c r="F301" s="70">
        <v>2</v>
      </c>
      <c r="G301" s="69" t="s">
        <v>166</v>
      </c>
      <c r="H301" s="46">
        <v>265</v>
      </c>
      <c r="I301" s="74"/>
      <c r="J301" s="74"/>
      <c r="K301" s="74"/>
      <c r="L301" s="74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.75" hidden="1" customHeight="1">
      <c r="A302" s="67">
        <v>3</v>
      </c>
      <c r="B302" s="69">
        <v>3</v>
      </c>
      <c r="C302" s="67">
        <v>1</v>
      </c>
      <c r="D302" s="68">
        <v>4</v>
      </c>
      <c r="E302" s="68"/>
      <c r="F302" s="70"/>
      <c r="G302" s="69" t="s">
        <v>177</v>
      </c>
      <c r="H302" s="46">
        <v>266</v>
      </c>
      <c r="I302" s="57">
        <f>I303</f>
        <v>0</v>
      </c>
      <c r="J302" s="140">
        <f>J303</f>
        <v>0</v>
      </c>
      <c r="K302" s="105">
        <f>K303</f>
        <v>0</v>
      </c>
      <c r="L302" s="58">
        <f>L303</f>
        <v>0</v>
      </c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.75" hidden="1" customHeight="1">
      <c r="A303" s="71">
        <v>3</v>
      </c>
      <c r="B303" s="67">
        <v>3</v>
      </c>
      <c r="C303" s="68">
        <v>1</v>
      </c>
      <c r="D303" s="68">
        <v>4</v>
      </c>
      <c r="E303" s="68">
        <v>1</v>
      </c>
      <c r="F303" s="70"/>
      <c r="G303" s="69" t="s">
        <v>177</v>
      </c>
      <c r="H303" s="46">
        <v>267</v>
      </c>
      <c r="I303" s="57">
        <f>SUM(I304:I305)</f>
        <v>0</v>
      </c>
      <c r="J303" s="57">
        <f>SUM(J304:J305)</f>
        <v>0</v>
      </c>
      <c r="K303" s="57">
        <f>SUM(K304:K305)</f>
        <v>0</v>
      </c>
      <c r="L303" s="57">
        <f>SUM(L304:L305)</f>
        <v>0</v>
      </c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.75" hidden="1" customHeight="1">
      <c r="A304" s="71">
        <v>3</v>
      </c>
      <c r="B304" s="67">
        <v>3</v>
      </c>
      <c r="C304" s="68">
        <v>1</v>
      </c>
      <c r="D304" s="68">
        <v>4</v>
      </c>
      <c r="E304" s="68">
        <v>1</v>
      </c>
      <c r="F304" s="70">
        <v>1</v>
      </c>
      <c r="G304" s="69" t="s">
        <v>165</v>
      </c>
      <c r="H304" s="46">
        <v>268</v>
      </c>
      <c r="I304" s="73"/>
      <c r="J304" s="74"/>
      <c r="K304" s="74"/>
      <c r="L304" s="73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.75" hidden="1" customHeight="1">
      <c r="A305" s="67">
        <v>3</v>
      </c>
      <c r="B305" s="68">
        <v>3</v>
      </c>
      <c r="C305" s="68">
        <v>1</v>
      </c>
      <c r="D305" s="68">
        <v>4</v>
      </c>
      <c r="E305" s="68">
        <v>1</v>
      </c>
      <c r="F305" s="70">
        <v>2</v>
      </c>
      <c r="G305" s="68" t="s">
        <v>166</v>
      </c>
      <c r="H305" s="46">
        <v>269</v>
      </c>
      <c r="I305" s="74"/>
      <c r="J305" s="115"/>
      <c r="K305" s="115"/>
      <c r="L305" s="127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25.5" hidden="1" customHeight="1">
      <c r="A306" s="67">
        <v>3</v>
      </c>
      <c r="B306" s="68">
        <v>3</v>
      </c>
      <c r="C306" s="68">
        <v>1</v>
      </c>
      <c r="D306" s="68">
        <v>5</v>
      </c>
      <c r="E306" s="68"/>
      <c r="F306" s="70"/>
      <c r="G306" s="69" t="s">
        <v>178</v>
      </c>
      <c r="H306" s="46">
        <v>270</v>
      </c>
      <c r="I306" s="78">
        <f t="shared" ref="I306:L307" si="26">I307</f>
        <v>0</v>
      </c>
      <c r="J306" s="140">
        <f t="shared" si="26"/>
        <v>0</v>
      </c>
      <c r="K306" s="58">
        <f t="shared" si="26"/>
        <v>0</v>
      </c>
      <c r="L306" s="58">
        <f t="shared" si="26"/>
        <v>0</v>
      </c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25.5" hidden="1" customHeight="1">
      <c r="A307" s="63">
        <v>3</v>
      </c>
      <c r="B307" s="97">
        <v>3</v>
      </c>
      <c r="C307" s="97">
        <v>1</v>
      </c>
      <c r="D307" s="97">
        <v>5</v>
      </c>
      <c r="E307" s="97">
        <v>1</v>
      </c>
      <c r="F307" s="98"/>
      <c r="G307" s="113" t="s">
        <v>178</v>
      </c>
      <c r="H307" s="46">
        <v>271</v>
      </c>
      <c r="I307" s="58">
        <f t="shared" si="26"/>
        <v>0</v>
      </c>
      <c r="J307" s="141">
        <f t="shared" si="26"/>
        <v>0</v>
      </c>
      <c r="K307" s="78">
        <f t="shared" si="26"/>
        <v>0</v>
      </c>
      <c r="L307" s="78">
        <f t="shared" si="26"/>
        <v>0</v>
      </c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25.5" hidden="1" customHeight="1">
      <c r="A308" s="67">
        <v>3</v>
      </c>
      <c r="B308" s="68">
        <v>3</v>
      </c>
      <c r="C308" s="68">
        <v>1</v>
      </c>
      <c r="D308" s="68">
        <v>5</v>
      </c>
      <c r="E308" s="68">
        <v>1</v>
      </c>
      <c r="F308" s="70">
        <v>1</v>
      </c>
      <c r="G308" s="69" t="s">
        <v>178</v>
      </c>
      <c r="H308" s="46">
        <v>272</v>
      </c>
      <c r="I308" s="74"/>
      <c r="J308" s="115"/>
      <c r="K308" s="115"/>
      <c r="L308" s="127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.75" hidden="1" customHeight="1">
      <c r="A309" s="67">
        <v>3</v>
      </c>
      <c r="B309" s="68">
        <v>3</v>
      </c>
      <c r="C309" s="68">
        <v>1</v>
      </c>
      <c r="D309" s="68">
        <v>6</v>
      </c>
      <c r="E309" s="68"/>
      <c r="F309" s="70"/>
      <c r="G309" s="69" t="s">
        <v>169</v>
      </c>
      <c r="H309" s="46">
        <v>273</v>
      </c>
      <c r="I309" s="58">
        <f t="shared" ref="I309:L310" si="27">I310</f>
        <v>0</v>
      </c>
      <c r="J309" s="140">
        <f t="shared" si="27"/>
        <v>0</v>
      </c>
      <c r="K309" s="58">
        <f t="shared" si="27"/>
        <v>0</v>
      </c>
      <c r="L309" s="58">
        <f t="shared" si="27"/>
        <v>0</v>
      </c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.75" hidden="1" customHeight="1">
      <c r="A310" s="67">
        <v>3</v>
      </c>
      <c r="B310" s="68">
        <v>3</v>
      </c>
      <c r="C310" s="68">
        <v>1</v>
      </c>
      <c r="D310" s="68">
        <v>6</v>
      </c>
      <c r="E310" s="68">
        <v>1</v>
      </c>
      <c r="F310" s="70"/>
      <c r="G310" s="69" t="s">
        <v>169</v>
      </c>
      <c r="H310" s="46">
        <v>274</v>
      </c>
      <c r="I310" s="57">
        <f t="shared" si="27"/>
        <v>0</v>
      </c>
      <c r="J310" s="140">
        <f t="shared" si="27"/>
        <v>0</v>
      </c>
      <c r="K310" s="58">
        <f t="shared" si="27"/>
        <v>0</v>
      </c>
      <c r="L310" s="58">
        <f t="shared" si="27"/>
        <v>0</v>
      </c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.75" hidden="1" customHeight="1">
      <c r="A311" s="67">
        <v>3</v>
      </c>
      <c r="B311" s="68">
        <v>3</v>
      </c>
      <c r="C311" s="68">
        <v>1</v>
      </c>
      <c r="D311" s="68">
        <v>6</v>
      </c>
      <c r="E311" s="68">
        <v>1</v>
      </c>
      <c r="F311" s="70">
        <v>1</v>
      </c>
      <c r="G311" s="69" t="s">
        <v>169</v>
      </c>
      <c r="H311" s="46">
        <v>275</v>
      </c>
      <c r="I311" s="115"/>
      <c r="J311" s="115"/>
      <c r="K311" s="115"/>
      <c r="L311" s="127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.75" hidden="1" customHeight="1">
      <c r="A312" s="67">
        <v>3</v>
      </c>
      <c r="B312" s="68">
        <v>3</v>
      </c>
      <c r="C312" s="68">
        <v>1</v>
      </c>
      <c r="D312" s="68">
        <v>7</v>
      </c>
      <c r="E312" s="68"/>
      <c r="F312" s="70"/>
      <c r="G312" s="69" t="s">
        <v>170</v>
      </c>
      <c r="H312" s="46">
        <v>276</v>
      </c>
      <c r="I312" s="57">
        <f>I313</f>
        <v>0</v>
      </c>
      <c r="J312" s="140">
        <f>J313</f>
        <v>0</v>
      </c>
      <c r="K312" s="58">
        <f>K313</f>
        <v>0</v>
      </c>
      <c r="L312" s="58">
        <f>L313</f>
        <v>0</v>
      </c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.75" hidden="1" customHeight="1">
      <c r="A313" s="67">
        <v>3</v>
      </c>
      <c r="B313" s="68">
        <v>3</v>
      </c>
      <c r="C313" s="68">
        <v>1</v>
      </c>
      <c r="D313" s="68">
        <v>7</v>
      </c>
      <c r="E313" s="68">
        <v>1</v>
      </c>
      <c r="F313" s="70"/>
      <c r="G313" s="69" t="s">
        <v>170</v>
      </c>
      <c r="H313" s="46">
        <v>277</v>
      </c>
      <c r="I313" s="57">
        <f>I314+I315</f>
        <v>0</v>
      </c>
      <c r="J313" s="57">
        <f>J314+J315</f>
        <v>0</v>
      </c>
      <c r="K313" s="57">
        <f>K314+K315</f>
        <v>0</v>
      </c>
      <c r="L313" s="57">
        <f>L314+L315</f>
        <v>0</v>
      </c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.75" hidden="1" customHeight="1">
      <c r="A314" s="67">
        <v>3</v>
      </c>
      <c r="B314" s="68">
        <v>3</v>
      </c>
      <c r="C314" s="68">
        <v>1</v>
      </c>
      <c r="D314" s="68">
        <v>7</v>
      </c>
      <c r="E314" s="68">
        <v>1</v>
      </c>
      <c r="F314" s="70">
        <v>1</v>
      </c>
      <c r="G314" s="69" t="s">
        <v>165</v>
      </c>
      <c r="H314" s="46">
        <v>278</v>
      </c>
      <c r="I314" s="115"/>
      <c r="J314" s="115"/>
      <c r="K314" s="115"/>
      <c r="L314" s="127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.75" hidden="1" customHeight="1">
      <c r="A315" s="67">
        <v>3</v>
      </c>
      <c r="B315" s="68">
        <v>3</v>
      </c>
      <c r="C315" s="68">
        <v>1</v>
      </c>
      <c r="D315" s="68">
        <v>7</v>
      </c>
      <c r="E315" s="68">
        <v>1</v>
      </c>
      <c r="F315" s="70">
        <v>2</v>
      </c>
      <c r="G315" s="69" t="s">
        <v>166</v>
      </c>
      <c r="H315" s="46">
        <v>279</v>
      </c>
      <c r="I315" s="74"/>
      <c r="J315" s="74"/>
      <c r="K315" s="74"/>
      <c r="L315" s="74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.75" hidden="1" customHeight="1">
      <c r="A316" s="67">
        <v>3</v>
      </c>
      <c r="B316" s="68">
        <v>3</v>
      </c>
      <c r="C316" s="68">
        <v>2</v>
      </c>
      <c r="D316" s="68"/>
      <c r="E316" s="68"/>
      <c r="F316" s="70"/>
      <c r="G316" s="69" t="s">
        <v>171</v>
      </c>
      <c r="H316" s="46">
        <v>280</v>
      </c>
      <c r="I316" s="57">
        <f>SUM(I317+I322+I326+I331+I335+I338+I341)</f>
        <v>0</v>
      </c>
      <c r="J316" s="140">
        <f>SUM(J317+J322+J326+J331+J335+J338+J341)</f>
        <v>0</v>
      </c>
      <c r="K316" s="58">
        <f>SUM(K317+K322+K326+K331+K335+K338+K341)</f>
        <v>0</v>
      </c>
      <c r="L316" s="58">
        <f>SUM(L317+L322+L326+L331+L335+L338+L341)</f>
        <v>0</v>
      </c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25.5" hidden="1" customHeight="1">
      <c r="A317" s="67">
        <v>3</v>
      </c>
      <c r="B317" s="68">
        <v>3</v>
      </c>
      <c r="C317" s="68">
        <v>2</v>
      </c>
      <c r="D317" s="68">
        <v>1</v>
      </c>
      <c r="E317" s="68"/>
      <c r="F317" s="70"/>
      <c r="G317" s="69" t="s">
        <v>173</v>
      </c>
      <c r="H317" s="46">
        <v>281</v>
      </c>
      <c r="I317" s="57">
        <f>I318</f>
        <v>0</v>
      </c>
      <c r="J317" s="140">
        <f>J318</f>
        <v>0</v>
      </c>
      <c r="K317" s="58">
        <f>K318</f>
        <v>0</v>
      </c>
      <c r="L317" s="58">
        <f>L318</f>
        <v>0</v>
      </c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25.5" hidden="1" customHeight="1">
      <c r="A318" s="71">
        <v>3</v>
      </c>
      <c r="B318" s="67">
        <v>3</v>
      </c>
      <c r="C318" s="68">
        <v>2</v>
      </c>
      <c r="D318" s="69">
        <v>1</v>
      </c>
      <c r="E318" s="67">
        <v>1</v>
      </c>
      <c r="F318" s="70"/>
      <c r="G318" s="69" t="s">
        <v>173</v>
      </c>
      <c r="H318" s="46">
        <v>282</v>
      </c>
      <c r="I318" s="57">
        <f>SUM(I319:I321)</f>
        <v>0</v>
      </c>
      <c r="J318" s="140">
        <f>SUM(J319:J321)</f>
        <v>0</v>
      </c>
      <c r="K318" s="58">
        <f>SUM(K319:K321)</f>
        <v>0</v>
      </c>
      <c r="L318" s="58">
        <f>SUM(L319:L321)</f>
        <v>0</v>
      </c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.75" hidden="1" customHeight="1">
      <c r="A319" s="71">
        <v>3</v>
      </c>
      <c r="B319" s="67">
        <v>3</v>
      </c>
      <c r="C319" s="68">
        <v>2</v>
      </c>
      <c r="D319" s="69">
        <v>1</v>
      </c>
      <c r="E319" s="67">
        <v>1</v>
      </c>
      <c r="F319" s="70">
        <v>1</v>
      </c>
      <c r="G319" s="69" t="s">
        <v>157</v>
      </c>
      <c r="H319" s="46">
        <v>283</v>
      </c>
      <c r="I319" s="74"/>
      <c r="J319" s="74"/>
      <c r="K319" s="74"/>
      <c r="L319" s="74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.75" hidden="1" customHeight="1">
      <c r="A320" s="89">
        <v>3</v>
      </c>
      <c r="B320" s="63">
        <v>3</v>
      </c>
      <c r="C320" s="61">
        <v>2</v>
      </c>
      <c r="D320" s="62">
        <v>1</v>
      </c>
      <c r="E320" s="63">
        <v>1</v>
      </c>
      <c r="F320" s="64">
        <v>2</v>
      </c>
      <c r="G320" s="62" t="s">
        <v>158</v>
      </c>
      <c r="H320" s="46">
        <v>284</v>
      </c>
      <c r="I320" s="74"/>
      <c r="J320" s="74"/>
      <c r="K320" s="74"/>
      <c r="L320" s="74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.75" hidden="1" customHeight="1">
      <c r="A321" s="71">
        <v>3</v>
      </c>
      <c r="B321" s="71">
        <v>3</v>
      </c>
      <c r="C321" s="67">
        <v>2</v>
      </c>
      <c r="D321" s="69">
        <v>1</v>
      </c>
      <c r="E321" s="67">
        <v>1</v>
      </c>
      <c r="F321" s="70">
        <v>3</v>
      </c>
      <c r="G321" s="69" t="s">
        <v>175</v>
      </c>
      <c r="H321" s="46">
        <v>285</v>
      </c>
      <c r="I321" s="74"/>
      <c r="J321" s="74"/>
      <c r="K321" s="74"/>
      <c r="L321" s="74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25.5" hidden="1" customHeight="1">
      <c r="A322" s="79">
        <v>3</v>
      </c>
      <c r="B322" s="79">
        <v>3</v>
      </c>
      <c r="C322" s="96">
        <v>2</v>
      </c>
      <c r="D322" s="113">
        <v>2</v>
      </c>
      <c r="E322" s="96"/>
      <c r="F322" s="98"/>
      <c r="G322" s="113" t="s">
        <v>176</v>
      </c>
      <c r="H322" s="46">
        <v>286</v>
      </c>
      <c r="I322" s="85">
        <f>I323</f>
        <v>0</v>
      </c>
      <c r="J322" s="142">
        <f>J323</f>
        <v>0</v>
      </c>
      <c r="K322" s="87">
        <f>K323</f>
        <v>0</v>
      </c>
      <c r="L322" s="87">
        <f>L323</f>
        <v>0</v>
      </c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25.5" hidden="1" customHeight="1">
      <c r="A323" s="71">
        <v>3</v>
      </c>
      <c r="B323" s="71">
        <v>3</v>
      </c>
      <c r="C323" s="67">
        <v>2</v>
      </c>
      <c r="D323" s="69">
        <v>2</v>
      </c>
      <c r="E323" s="67">
        <v>1</v>
      </c>
      <c r="F323" s="70"/>
      <c r="G323" s="69" t="s">
        <v>176</v>
      </c>
      <c r="H323" s="46">
        <v>287</v>
      </c>
      <c r="I323" s="57">
        <f>SUM(I324:I325)</f>
        <v>0</v>
      </c>
      <c r="J323" s="105">
        <f>SUM(J324:J325)</f>
        <v>0</v>
      </c>
      <c r="K323" s="58">
        <f>SUM(K324:K325)</f>
        <v>0</v>
      </c>
      <c r="L323" s="58">
        <f>SUM(L324:L325)</f>
        <v>0</v>
      </c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.75" hidden="1" customHeight="1">
      <c r="A324" s="71">
        <v>3</v>
      </c>
      <c r="B324" s="71">
        <v>3</v>
      </c>
      <c r="C324" s="67">
        <v>2</v>
      </c>
      <c r="D324" s="69">
        <v>2</v>
      </c>
      <c r="E324" s="71">
        <v>1</v>
      </c>
      <c r="F324" s="109">
        <v>1</v>
      </c>
      <c r="G324" s="69" t="s">
        <v>162</v>
      </c>
      <c r="H324" s="46">
        <v>288</v>
      </c>
      <c r="I324" s="74"/>
      <c r="J324" s="74"/>
      <c r="K324" s="74"/>
      <c r="L324" s="74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.75" hidden="1" customHeight="1">
      <c r="A325" s="79">
        <v>3</v>
      </c>
      <c r="B325" s="79">
        <v>3</v>
      </c>
      <c r="C325" s="80">
        <v>2</v>
      </c>
      <c r="D325" s="81">
        <v>2</v>
      </c>
      <c r="E325" s="82">
        <v>1</v>
      </c>
      <c r="F325" s="112">
        <v>2</v>
      </c>
      <c r="G325" s="82" t="s">
        <v>163</v>
      </c>
      <c r="H325" s="46">
        <v>289</v>
      </c>
      <c r="I325" s="74"/>
      <c r="J325" s="74"/>
      <c r="K325" s="74"/>
      <c r="L325" s="74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.75" hidden="1" customHeight="1">
      <c r="A326" s="71">
        <v>3</v>
      </c>
      <c r="B326" s="71">
        <v>3</v>
      </c>
      <c r="C326" s="67">
        <v>2</v>
      </c>
      <c r="D326" s="68">
        <v>3</v>
      </c>
      <c r="E326" s="69"/>
      <c r="F326" s="109"/>
      <c r="G326" s="69" t="s">
        <v>164</v>
      </c>
      <c r="H326" s="46">
        <v>290</v>
      </c>
      <c r="I326" s="57">
        <f>I327</f>
        <v>0</v>
      </c>
      <c r="J326" s="105">
        <f>J327</f>
        <v>0</v>
      </c>
      <c r="K326" s="105">
        <f>K327</f>
        <v>0</v>
      </c>
      <c r="L326" s="58">
        <f>L327</f>
        <v>0</v>
      </c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.75" hidden="1" customHeight="1">
      <c r="A327" s="71">
        <v>3</v>
      </c>
      <c r="B327" s="71">
        <v>3</v>
      </c>
      <c r="C327" s="67">
        <v>2</v>
      </c>
      <c r="D327" s="68">
        <v>3</v>
      </c>
      <c r="E327" s="69">
        <v>1</v>
      </c>
      <c r="F327" s="109"/>
      <c r="G327" s="68" t="s">
        <v>164</v>
      </c>
      <c r="H327" s="46">
        <v>291</v>
      </c>
      <c r="I327" s="57">
        <f>I328+I329</f>
        <v>0</v>
      </c>
      <c r="J327" s="57">
        <f>J328+J329</f>
        <v>0</v>
      </c>
      <c r="K327" s="57">
        <f>K328+K329</f>
        <v>0</v>
      </c>
      <c r="L327" s="57">
        <f>L328+L329</f>
        <v>0</v>
      </c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.75" hidden="1" customHeight="1">
      <c r="A328" s="71">
        <v>3</v>
      </c>
      <c r="B328" s="71">
        <v>3</v>
      </c>
      <c r="C328" s="67">
        <v>2</v>
      </c>
      <c r="D328" s="68">
        <v>3</v>
      </c>
      <c r="E328" s="69">
        <v>1</v>
      </c>
      <c r="F328" s="109">
        <v>1</v>
      </c>
      <c r="G328" s="69" t="s">
        <v>165</v>
      </c>
      <c r="H328" s="46">
        <v>292</v>
      </c>
      <c r="I328" s="115"/>
      <c r="J328" s="115"/>
      <c r="K328" s="115"/>
      <c r="L328" s="127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.75" hidden="1" customHeight="1">
      <c r="A329" s="71">
        <v>3</v>
      </c>
      <c r="B329" s="71">
        <v>3</v>
      </c>
      <c r="C329" s="67">
        <v>2</v>
      </c>
      <c r="D329" s="68">
        <v>3</v>
      </c>
      <c r="E329" s="69">
        <v>1</v>
      </c>
      <c r="F329" s="109">
        <v>2</v>
      </c>
      <c r="G329" s="69" t="s">
        <v>166</v>
      </c>
      <c r="H329" s="46">
        <v>293</v>
      </c>
      <c r="I329" s="74"/>
      <c r="J329" s="74"/>
      <c r="K329" s="74"/>
      <c r="L329" s="74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.75" hidden="1" customHeight="1">
      <c r="A330" s="194">
        <v>1</v>
      </c>
      <c r="B330" s="195"/>
      <c r="C330" s="195"/>
      <c r="D330" s="195"/>
      <c r="E330" s="195"/>
      <c r="F330" s="196"/>
      <c r="G330" s="90">
        <v>2</v>
      </c>
      <c r="H330" s="46">
        <v>3</v>
      </c>
      <c r="I330" s="93">
        <v>4</v>
      </c>
      <c r="J330" s="94">
        <v>5</v>
      </c>
      <c r="K330" s="95">
        <v>6</v>
      </c>
      <c r="L330" s="93">
        <v>7</v>
      </c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.75" hidden="1" customHeight="1">
      <c r="A331" s="71">
        <v>3</v>
      </c>
      <c r="B331" s="71">
        <v>3</v>
      </c>
      <c r="C331" s="67">
        <v>2</v>
      </c>
      <c r="D331" s="68">
        <v>4</v>
      </c>
      <c r="E331" s="68"/>
      <c r="F331" s="70"/>
      <c r="G331" s="68" t="s">
        <v>177</v>
      </c>
      <c r="H331" s="56">
        <v>294</v>
      </c>
      <c r="I331" s="57">
        <f>I332</f>
        <v>0</v>
      </c>
      <c r="J331" s="105">
        <f>J332</f>
        <v>0</v>
      </c>
      <c r="K331" s="105">
        <f>K332</f>
        <v>0</v>
      </c>
      <c r="L331" s="58">
        <f>L332</f>
        <v>0</v>
      </c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.75" hidden="1" customHeight="1">
      <c r="A332" s="89">
        <v>3</v>
      </c>
      <c r="B332" s="89">
        <v>3</v>
      </c>
      <c r="C332" s="63">
        <v>2</v>
      </c>
      <c r="D332" s="61">
        <v>4</v>
      </c>
      <c r="E332" s="61">
        <v>1</v>
      </c>
      <c r="F332" s="64"/>
      <c r="G332" s="61" t="s">
        <v>177</v>
      </c>
      <c r="H332" s="47">
        <v>295</v>
      </c>
      <c r="I332" s="77">
        <f>SUM(I333:I334)</f>
        <v>0</v>
      </c>
      <c r="J332" s="104">
        <f>SUM(J333:J334)</f>
        <v>0</v>
      </c>
      <c r="K332" s="104">
        <f>SUM(K333:K334)</f>
        <v>0</v>
      </c>
      <c r="L332" s="78">
        <f>SUM(L333:L334)</f>
        <v>0</v>
      </c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.75" hidden="1" customHeight="1">
      <c r="A333" s="71">
        <v>3</v>
      </c>
      <c r="B333" s="71">
        <v>3</v>
      </c>
      <c r="C333" s="67">
        <v>2</v>
      </c>
      <c r="D333" s="68">
        <v>4</v>
      </c>
      <c r="E333" s="68">
        <v>1</v>
      </c>
      <c r="F333" s="70">
        <v>1</v>
      </c>
      <c r="G333" s="68" t="s">
        <v>165</v>
      </c>
      <c r="H333" s="56">
        <v>296</v>
      </c>
      <c r="I333" s="74"/>
      <c r="J333" s="74"/>
      <c r="K333" s="74"/>
      <c r="L333" s="74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.75" hidden="1" customHeight="1">
      <c r="A334" s="71">
        <v>3</v>
      </c>
      <c r="B334" s="71">
        <v>3</v>
      </c>
      <c r="C334" s="67">
        <v>2</v>
      </c>
      <c r="D334" s="68">
        <v>4</v>
      </c>
      <c r="E334" s="68">
        <v>1</v>
      </c>
      <c r="F334" s="70">
        <v>2</v>
      </c>
      <c r="G334" s="68" t="s">
        <v>166</v>
      </c>
      <c r="H334" s="47">
        <v>297</v>
      </c>
      <c r="I334" s="74"/>
      <c r="J334" s="74"/>
      <c r="K334" s="74"/>
      <c r="L334" s="74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25.5" hidden="1" customHeight="1">
      <c r="A335" s="71">
        <v>3</v>
      </c>
      <c r="B335" s="71">
        <v>3</v>
      </c>
      <c r="C335" s="67">
        <v>2</v>
      </c>
      <c r="D335" s="68">
        <v>5</v>
      </c>
      <c r="E335" s="68"/>
      <c r="F335" s="70"/>
      <c r="G335" s="68" t="s">
        <v>178</v>
      </c>
      <c r="H335" s="56">
        <v>298</v>
      </c>
      <c r="I335" s="57">
        <f t="shared" ref="I335:L336" si="28">I336</f>
        <v>0</v>
      </c>
      <c r="J335" s="105">
        <f t="shared" si="28"/>
        <v>0</v>
      </c>
      <c r="K335" s="105">
        <f t="shared" si="28"/>
        <v>0</v>
      </c>
      <c r="L335" s="58">
        <f t="shared" si="28"/>
        <v>0</v>
      </c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25.5" hidden="1" customHeight="1">
      <c r="A336" s="89">
        <v>3</v>
      </c>
      <c r="B336" s="89">
        <v>3</v>
      </c>
      <c r="C336" s="63">
        <v>2</v>
      </c>
      <c r="D336" s="61">
        <v>5</v>
      </c>
      <c r="E336" s="61">
        <v>1</v>
      </c>
      <c r="F336" s="64"/>
      <c r="G336" s="61" t="s">
        <v>178</v>
      </c>
      <c r="H336" s="47">
        <v>299</v>
      </c>
      <c r="I336" s="77">
        <f t="shared" si="28"/>
        <v>0</v>
      </c>
      <c r="J336" s="104">
        <f t="shared" si="28"/>
        <v>0</v>
      </c>
      <c r="K336" s="104">
        <f t="shared" si="28"/>
        <v>0</v>
      </c>
      <c r="L336" s="78">
        <f t="shared" si="28"/>
        <v>0</v>
      </c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25.5" hidden="1" customHeight="1">
      <c r="A337" s="71">
        <v>3</v>
      </c>
      <c r="B337" s="71">
        <v>3</v>
      </c>
      <c r="C337" s="67">
        <v>2</v>
      </c>
      <c r="D337" s="68">
        <v>5</v>
      </c>
      <c r="E337" s="68">
        <v>1</v>
      </c>
      <c r="F337" s="70">
        <v>1</v>
      </c>
      <c r="G337" s="68" t="s">
        <v>178</v>
      </c>
      <c r="H337" s="56">
        <v>300</v>
      </c>
      <c r="I337" s="115"/>
      <c r="J337" s="115"/>
      <c r="K337" s="115"/>
      <c r="L337" s="127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.75" hidden="1" customHeight="1">
      <c r="A338" s="71">
        <v>3</v>
      </c>
      <c r="B338" s="71">
        <v>3</v>
      </c>
      <c r="C338" s="67">
        <v>2</v>
      </c>
      <c r="D338" s="68">
        <v>6</v>
      </c>
      <c r="E338" s="68"/>
      <c r="F338" s="70"/>
      <c r="G338" s="68" t="s">
        <v>169</v>
      </c>
      <c r="H338" s="47">
        <v>301</v>
      </c>
      <c r="I338" s="57">
        <f t="shared" ref="I338:L339" si="29">I339</f>
        <v>0</v>
      </c>
      <c r="J338" s="105">
        <f t="shared" si="29"/>
        <v>0</v>
      </c>
      <c r="K338" s="105">
        <f t="shared" si="29"/>
        <v>0</v>
      </c>
      <c r="L338" s="58">
        <f t="shared" si="29"/>
        <v>0</v>
      </c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.75" hidden="1" customHeight="1">
      <c r="A339" s="71">
        <v>3</v>
      </c>
      <c r="B339" s="71">
        <v>3</v>
      </c>
      <c r="C339" s="67">
        <v>2</v>
      </c>
      <c r="D339" s="68">
        <v>6</v>
      </c>
      <c r="E339" s="68">
        <v>1</v>
      </c>
      <c r="F339" s="70"/>
      <c r="G339" s="68" t="s">
        <v>169</v>
      </c>
      <c r="H339" s="56">
        <v>302</v>
      </c>
      <c r="I339" s="57">
        <f t="shared" si="29"/>
        <v>0</v>
      </c>
      <c r="J339" s="105">
        <f t="shared" si="29"/>
        <v>0</v>
      </c>
      <c r="K339" s="105">
        <f t="shared" si="29"/>
        <v>0</v>
      </c>
      <c r="L339" s="58">
        <f t="shared" si="29"/>
        <v>0</v>
      </c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.75" hidden="1" customHeight="1">
      <c r="A340" s="79">
        <v>3</v>
      </c>
      <c r="B340" s="79">
        <v>3</v>
      </c>
      <c r="C340" s="80">
        <v>2</v>
      </c>
      <c r="D340" s="81">
        <v>6</v>
      </c>
      <c r="E340" s="81">
        <v>1</v>
      </c>
      <c r="F340" s="83">
        <v>1</v>
      </c>
      <c r="G340" s="81" t="s">
        <v>169</v>
      </c>
      <c r="H340" s="47">
        <v>303</v>
      </c>
      <c r="I340" s="115"/>
      <c r="J340" s="115"/>
      <c r="K340" s="115"/>
      <c r="L340" s="127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.75" hidden="1" customHeight="1">
      <c r="A341" s="71">
        <v>3</v>
      </c>
      <c r="B341" s="71">
        <v>3</v>
      </c>
      <c r="C341" s="67">
        <v>2</v>
      </c>
      <c r="D341" s="68">
        <v>7</v>
      </c>
      <c r="E341" s="68"/>
      <c r="F341" s="70"/>
      <c r="G341" s="68" t="s">
        <v>170</v>
      </c>
      <c r="H341" s="56">
        <v>304</v>
      </c>
      <c r="I341" s="57">
        <f t="shared" ref="I341:L342" si="30">I342</f>
        <v>0</v>
      </c>
      <c r="J341" s="105">
        <f t="shared" si="30"/>
        <v>0</v>
      </c>
      <c r="K341" s="105">
        <f t="shared" si="30"/>
        <v>0</v>
      </c>
      <c r="L341" s="58">
        <f t="shared" si="30"/>
        <v>0</v>
      </c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.75" hidden="1" customHeight="1">
      <c r="A342" s="79">
        <v>3</v>
      </c>
      <c r="B342" s="79">
        <v>3</v>
      </c>
      <c r="C342" s="80">
        <v>2</v>
      </c>
      <c r="D342" s="81">
        <v>7</v>
      </c>
      <c r="E342" s="81">
        <v>1</v>
      </c>
      <c r="F342" s="83"/>
      <c r="G342" s="81" t="s">
        <v>170</v>
      </c>
      <c r="H342" s="47">
        <v>305</v>
      </c>
      <c r="I342" s="58">
        <f t="shared" si="30"/>
        <v>0</v>
      </c>
      <c r="J342" s="105">
        <f t="shared" si="30"/>
        <v>0</v>
      </c>
      <c r="K342" s="105">
        <f t="shared" si="30"/>
        <v>0</v>
      </c>
      <c r="L342" s="58">
        <f t="shared" si="30"/>
        <v>0</v>
      </c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.75" hidden="1" customHeight="1">
      <c r="A343" s="71">
        <v>3</v>
      </c>
      <c r="B343" s="71">
        <v>3</v>
      </c>
      <c r="C343" s="67">
        <v>2</v>
      </c>
      <c r="D343" s="68">
        <v>7</v>
      </c>
      <c r="E343" s="68">
        <v>1</v>
      </c>
      <c r="F343" s="70">
        <v>1</v>
      </c>
      <c r="G343" s="68" t="s">
        <v>170</v>
      </c>
      <c r="H343" s="56">
        <v>306</v>
      </c>
      <c r="I343" s="115"/>
      <c r="J343" s="115"/>
      <c r="K343" s="115"/>
      <c r="L343" s="127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.75" customHeight="1">
      <c r="A344" s="33"/>
      <c r="B344" s="33"/>
      <c r="C344" s="34"/>
      <c r="D344" s="143"/>
      <c r="E344" s="144"/>
      <c r="F344" s="145"/>
      <c r="G344" s="146" t="s">
        <v>179</v>
      </c>
      <c r="H344" s="47">
        <v>307</v>
      </c>
      <c r="I344" s="118">
        <f>SUM(I30+I174)</f>
        <v>701900</v>
      </c>
      <c r="J344" s="119">
        <f>SUM(J30+J174)</f>
        <v>532400</v>
      </c>
      <c r="K344" s="119">
        <f>SUM(K30+K174)</f>
        <v>475973.57999999996</v>
      </c>
      <c r="L344" s="120">
        <f>SUM(L30+L174)</f>
        <v>475973.57999999996</v>
      </c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.75" hidden="1" customHeight="1">
      <c r="B345" s="1"/>
      <c r="C345" s="1"/>
      <c r="D345" s="1"/>
      <c r="E345" s="1"/>
      <c r="F345" s="2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.75" hidden="1" customHeight="1">
      <c r="B346" s="1"/>
      <c r="C346" s="1"/>
      <c r="D346" s="1"/>
      <c r="E346" s="1"/>
      <c r="F346" s="2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s="147" customFormat="1" ht="15" customHeight="1">
      <c r="A347" s="148"/>
      <c r="B347" s="149"/>
      <c r="C347" s="149"/>
      <c r="D347" s="150"/>
      <c r="E347" s="150"/>
      <c r="F347" s="150"/>
      <c r="G347" s="151" t="s">
        <v>180</v>
      </c>
      <c r="H347" s="152"/>
      <c r="I347" s="153"/>
      <c r="J347" s="153"/>
      <c r="K347" s="154" t="s">
        <v>181</v>
      </c>
      <c r="L347" s="154"/>
      <c r="M347" s="153"/>
      <c r="N347" s="153"/>
      <c r="O347" s="153"/>
      <c r="P347" s="153"/>
      <c r="Q347" s="153"/>
      <c r="R347" s="153"/>
      <c r="S347" s="153"/>
      <c r="T347" s="153"/>
      <c r="U347" s="153"/>
      <c r="V347" s="153"/>
      <c r="W347" s="153"/>
      <c r="X347" s="153"/>
      <c r="Y347" s="153"/>
      <c r="Z347" s="153"/>
      <c r="AA347" s="153"/>
    </row>
    <row r="348" spans="1:27" s="6" customFormat="1" ht="11.25" customHeight="1">
      <c r="A348" s="155"/>
      <c r="B348" s="4"/>
      <c r="C348" s="4"/>
      <c r="D348" s="197" t="s">
        <v>182</v>
      </c>
      <c r="E348" s="197"/>
      <c r="F348" s="197"/>
      <c r="G348" s="197"/>
      <c r="H348" s="157"/>
      <c r="I348" s="156" t="s">
        <v>183</v>
      </c>
      <c r="J348" s="10"/>
      <c r="K348" s="171" t="s">
        <v>184</v>
      </c>
      <c r="L348" s="171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</row>
    <row r="349" spans="1:27" ht="15.75" hidden="1" customHeight="1">
      <c r="B349" s="1"/>
      <c r="C349" s="1"/>
      <c r="D349" s="1"/>
      <c r="E349" s="1"/>
      <c r="F349" s="2"/>
      <c r="G349" s="1"/>
      <c r="H349" s="1"/>
      <c r="I349" s="158"/>
      <c r="J349" s="1"/>
      <c r="K349" s="158"/>
      <c r="L349" s="158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s="147" customFormat="1" ht="18" customHeight="1">
      <c r="B350" s="153"/>
      <c r="C350" s="153"/>
      <c r="D350" s="154"/>
      <c r="E350" s="154"/>
      <c r="F350" s="159"/>
      <c r="G350" s="154" t="s">
        <v>185</v>
      </c>
      <c r="H350" s="153"/>
      <c r="I350" s="160"/>
      <c r="J350" s="153"/>
      <c r="K350" s="161" t="s">
        <v>186</v>
      </c>
      <c r="L350" s="161"/>
      <c r="M350" s="153"/>
      <c r="N350" s="153"/>
      <c r="O350" s="153"/>
      <c r="P350" s="153"/>
      <c r="Q350" s="153"/>
      <c r="R350" s="153"/>
      <c r="S350" s="153"/>
      <c r="T350" s="153"/>
      <c r="U350" s="153"/>
      <c r="V350" s="153"/>
      <c r="W350" s="153"/>
      <c r="X350" s="153"/>
      <c r="Y350" s="153"/>
      <c r="Z350" s="153"/>
      <c r="AA350" s="153"/>
    </row>
    <row r="351" spans="1:27" s="6" customFormat="1" ht="11.25" customHeight="1">
      <c r="B351" s="10"/>
      <c r="C351" s="10"/>
      <c r="D351" s="197" t="s">
        <v>187</v>
      </c>
      <c r="E351" s="201"/>
      <c r="F351" s="201"/>
      <c r="G351" s="201"/>
      <c r="H351" s="162"/>
      <c r="I351" s="156" t="s">
        <v>183</v>
      </c>
      <c r="J351" s="10"/>
      <c r="K351" s="171" t="s">
        <v>184</v>
      </c>
      <c r="L351" s="171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</row>
    <row r="352" spans="1:27" ht="12.75" customHeight="1">
      <c r="B352" s="1"/>
      <c r="C352" s="1"/>
      <c r="D352" s="1"/>
      <c r="E352" s="1"/>
      <c r="F352" s="2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.75" customHeight="1">
      <c r="A353" s="1"/>
      <c r="B353" s="1"/>
      <c r="C353" s="1"/>
      <c r="D353" s="1"/>
      <c r="E353" s="1"/>
      <c r="F353" s="2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.75" customHeight="1">
      <c r="P354" s="1"/>
      <c r="Q354" s="1"/>
      <c r="R354" s="1"/>
      <c r="S354" s="1"/>
    </row>
    <row r="355" spans="1:27" ht="12.75" customHeight="1">
      <c r="P355" s="1"/>
      <c r="Q355" s="1"/>
      <c r="R355" s="1"/>
      <c r="S355" s="1"/>
    </row>
    <row r="356" spans="1:27" ht="12.75" customHeight="1">
      <c r="P356" s="1"/>
      <c r="Q356" s="1"/>
      <c r="R356" s="1"/>
      <c r="S356" s="1"/>
    </row>
    <row r="357" spans="1:27" ht="12.75" customHeight="1">
      <c r="P357" s="1"/>
      <c r="Q357" s="1"/>
      <c r="R357" s="1"/>
      <c r="S357" s="1"/>
    </row>
    <row r="358" spans="1:27" ht="12.75" customHeight="1">
      <c r="P358" s="1"/>
      <c r="Q358" s="1"/>
      <c r="R358" s="1"/>
      <c r="S358" s="1"/>
    </row>
    <row r="359" spans="1:27" ht="12.75" customHeight="1">
      <c r="P359" s="1"/>
      <c r="Q359" s="1"/>
      <c r="R359" s="1"/>
      <c r="S359" s="1"/>
    </row>
    <row r="360" spans="1:27" ht="12.75" customHeight="1">
      <c r="P360" s="1"/>
      <c r="Q360" s="1"/>
      <c r="R360" s="1"/>
      <c r="S360" s="1"/>
    </row>
    <row r="361" spans="1:27" ht="12.75" customHeight="1">
      <c r="P361" s="1"/>
      <c r="Q361" s="1"/>
      <c r="R361" s="1"/>
      <c r="S361" s="1"/>
    </row>
    <row r="362" spans="1:27" ht="12.75" customHeight="1">
      <c r="P362" s="1"/>
      <c r="Q362" s="1"/>
      <c r="R362" s="1"/>
      <c r="S362" s="1"/>
    </row>
    <row r="363" spans="1:27" ht="12.75" customHeight="1">
      <c r="P363" s="1"/>
      <c r="Q363" s="1"/>
      <c r="R363" s="1"/>
      <c r="S363" s="1"/>
    </row>
    <row r="364" spans="1:27" ht="12.75" customHeight="1">
      <c r="P364" s="1"/>
      <c r="Q364" s="1"/>
      <c r="R364" s="1"/>
      <c r="S364" s="1"/>
    </row>
    <row r="365" spans="1:27" ht="12.75" customHeight="1">
      <c r="P365" s="1"/>
      <c r="Q365" s="1"/>
      <c r="R365" s="1"/>
      <c r="S365" s="1"/>
    </row>
    <row r="366" spans="1:27" ht="12.75" customHeight="1">
      <c r="P366" s="1"/>
      <c r="Q366" s="1"/>
      <c r="R366" s="1"/>
      <c r="S366" s="1"/>
    </row>
    <row r="367" spans="1:27" ht="12.75" customHeight="1">
      <c r="P367" s="1"/>
      <c r="Q367" s="1"/>
      <c r="R367" s="1"/>
      <c r="S367" s="1"/>
    </row>
    <row r="368" spans="1:27" ht="12.75" customHeight="1">
      <c r="P368" s="1"/>
      <c r="Q368" s="1"/>
      <c r="R368" s="1"/>
      <c r="S368" s="1"/>
    </row>
    <row r="369" spans="16:19" ht="12.75" customHeight="1">
      <c r="P369" s="1"/>
      <c r="Q369" s="1"/>
      <c r="R369" s="1"/>
      <c r="S369" s="1"/>
    </row>
    <row r="370" spans="16:19" ht="12.75" customHeight="1">
      <c r="P370" s="1"/>
      <c r="Q370" s="1"/>
      <c r="R370" s="1"/>
      <c r="S370" s="1"/>
    </row>
    <row r="371" spans="16:19" ht="12.75" customHeight="1">
      <c r="P371" s="1"/>
      <c r="Q371" s="1"/>
      <c r="R371" s="1"/>
      <c r="S371" s="1"/>
    </row>
    <row r="372" spans="16:19" ht="12.75" customHeight="1">
      <c r="P372" s="1"/>
      <c r="Q372" s="1"/>
      <c r="R372" s="1"/>
      <c r="S372" s="1"/>
    </row>
    <row r="373" spans="16:19" ht="12.75" customHeight="1">
      <c r="P373" s="1"/>
      <c r="Q373" s="1"/>
      <c r="R373" s="1"/>
      <c r="S373" s="1"/>
    </row>
    <row r="374" spans="16:19" ht="12.75" customHeight="1">
      <c r="P374" s="1"/>
      <c r="Q374" s="1"/>
      <c r="R374" s="1"/>
      <c r="S374" s="1"/>
    </row>
    <row r="375" spans="16:19" ht="12.75" customHeight="1">
      <c r="P375" s="1"/>
      <c r="Q375" s="1"/>
      <c r="R375" s="1"/>
      <c r="S375" s="1"/>
    </row>
    <row r="376" spans="16:19" ht="12.75" customHeight="1">
      <c r="P376" s="1"/>
      <c r="Q376" s="1"/>
      <c r="R376" s="1"/>
      <c r="S376" s="1"/>
    </row>
    <row r="377" spans="16:19" ht="12.75" customHeight="1">
      <c r="P377" s="1"/>
      <c r="Q377" s="1"/>
      <c r="R377" s="1"/>
      <c r="S377" s="1"/>
    </row>
    <row r="378" spans="16:19" ht="12.75" customHeight="1">
      <c r="P378" s="1"/>
      <c r="Q378" s="1"/>
      <c r="R378" s="1"/>
      <c r="S378" s="1"/>
    </row>
    <row r="379" spans="16:19" ht="12.75" customHeight="1">
      <c r="P379" s="1"/>
      <c r="Q379" s="1"/>
      <c r="R379" s="1"/>
      <c r="S379" s="1"/>
    </row>
    <row r="380" spans="16:19" ht="12.75" customHeight="1">
      <c r="P380" s="1"/>
      <c r="Q380" s="1"/>
      <c r="R380" s="1"/>
      <c r="S380" s="1"/>
    </row>
    <row r="381" spans="16:19" ht="12.75" customHeight="1">
      <c r="P381" s="1"/>
      <c r="Q381" s="1"/>
      <c r="R381" s="1"/>
      <c r="S381" s="1"/>
    </row>
    <row r="382" spans="16:19" ht="12.75" customHeight="1">
      <c r="P382" s="1"/>
      <c r="Q382" s="1"/>
      <c r="R382" s="1"/>
      <c r="S382" s="1"/>
    </row>
    <row r="383" spans="16:19" ht="12.75" customHeight="1">
      <c r="P383" s="1"/>
      <c r="Q383" s="1"/>
      <c r="R383" s="1"/>
      <c r="S383" s="1"/>
    </row>
    <row r="384" spans="16:19" ht="12.75" customHeight="1">
      <c r="P384" s="1"/>
      <c r="Q384" s="1"/>
      <c r="R384" s="1"/>
      <c r="S384" s="1"/>
    </row>
    <row r="385" spans="16:19" ht="12.75" customHeight="1">
      <c r="P385" s="1"/>
      <c r="Q385" s="1"/>
      <c r="R385" s="1"/>
      <c r="S385" s="1"/>
    </row>
    <row r="386" spans="16:19" ht="12.75" customHeight="1">
      <c r="P386" s="1"/>
      <c r="Q386" s="1"/>
      <c r="R386" s="1"/>
      <c r="S386" s="1"/>
    </row>
    <row r="387" spans="16:19" ht="12.75" customHeight="1">
      <c r="P387" s="1"/>
      <c r="Q387" s="1"/>
      <c r="R387" s="1"/>
      <c r="S387" s="1"/>
    </row>
    <row r="388" spans="16:19" ht="12.75" customHeight="1">
      <c r="P388" s="1"/>
      <c r="Q388" s="1"/>
      <c r="R388" s="1"/>
      <c r="S388" s="1"/>
    </row>
    <row r="389" spans="16:19" ht="12.75" customHeight="1">
      <c r="P389" s="1"/>
      <c r="Q389" s="1"/>
      <c r="R389" s="1"/>
      <c r="S389" s="1"/>
    </row>
    <row r="390" spans="16:19" ht="12.75" customHeight="1">
      <c r="P390" s="1"/>
      <c r="Q390" s="1"/>
      <c r="R390" s="1"/>
      <c r="S390" s="1"/>
    </row>
    <row r="391" spans="16:19" ht="12.75" customHeight="1">
      <c r="P391" s="1"/>
      <c r="Q391" s="1"/>
      <c r="R391" s="1"/>
      <c r="S391" s="1"/>
    </row>
    <row r="392" spans="16:19" ht="12.75" customHeight="1">
      <c r="P392" s="1"/>
      <c r="Q392" s="1"/>
      <c r="R392" s="1"/>
      <c r="S392" s="1"/>
    </row>
    <row r="393" spans="16:19" ht="12.75" customHeight="1">
      <c r="P393" s="1"/>
      <c r="Q393" s="1"/>
      <c r="R393" s="1"/>
      <c r="S393" s="1"/>
    </row>
    <row r="394" spans="16:19" ht="12.75" customHeight="1">
      <c r="P394" s="1"/>
      <c r="Q394" s="1"/>
      <c r="R394" s="1"/>
      <c r="S394" s="1"/>
    </row>
    <row r="395" spans="16:19" ht="12.75" customHeight="1">
      <c r="P395" s="1"/>
      <c r="Q395" s="1"/>
      <c r="R395" s="1"/>
      <c r="S395" s="1"/>
    </row>
    <row r="396" spans="16:19" ht="12.75" customHeight="1">
      <c r="P396" s="1"/>
      <c r="Q396" s="1"/>
      <c r="R396" s="1"/>
      <c r="S396" s="1"/>
    </row>
    <row r="397" spans="16:19" ht="12.75" customHeight="1">
      <c r="P397" s="1"/>
      <c r="Q397" s="1"/>
      <c r="R397" s="1"/>
      <c r="S397" s="1"/>
    </row>
    <row r="398" spans="16:19" ht="12.75" customHeight="1">
      <c r="P398" s="1"/>
      <c r="Q398" s="1"/>
      <c r="R398" s="1"/>
      <c r="S398" s="1"/>
    </row>
    <row r="399" spans="16:19" ht="12.75" customHeight="1">
      <c r="P399" s="1"/>
      <c r="Q399" s="1"/>
      <c r="R399" s="1"/>
      <c r="S399" s="1"/>
    </row>
    <row r="400" spans="16:19" ht="12.75" customHeight="1">
      <c r="P400" s="1"/>
      <c r="Q400" s="1"/>
      <c r="R400" s="1"/>
      <c r="S400" s="1"/>
    </row>
    <row r="401" spans="16:19" ht="12.75" customHeight="1">
      <c r="P401" s="1"/>
      <c r="Q401" s="1"/>
      <c r="R401" s="1"/>
      <c r="S401" s="1"/>
    </row>
    <row r="402" spans="16:19" ht="12.75" customHeight="1">
      <c r="P402" s="1"/>
      <c r="Q402" s="1"/>
      <c r="R402" s="1"/>
      <c r="S402" s="1"/>
    </row>
    <row r="403" spans="16:19" ht="12.75" customHeight="1">
      <c r="P403" s="1"/>
      <c r="Q403" s="1"/>
      <c r="R403" s="1"/>
      <c r="S403" s="1"/>
    </row>
    <row r="404" spans="16:19" ht="12.75" customHeight="1">
      <c r="P404" s="1"/>
      <c r="Q404" s="1"/>
      <c r="R404" s="1"/>
      <c r="S404" s="1"/>
    </row>
    <row r="405" spans="16:19" ht="12.75" customHeight="1">
      <c r="P405" s="1"/>
      <c r="Q405" s="1"/>
      <c r="R405" s="1"/>
      <c r="S405" s="1"/>
    </row>
    <row r="406" spans="16:19" ht="12.75" customHeight="1">
      <c r="P406" s="1"/>
      <c r="Q406" s="1"/>
      <c r="R406" s="1"/>
      <c r="S406" s="1"/>
    </row>
    <row r="407" spans="16:19" ht="12.75" customHeight="1">
      <c r="P407" s="1"/>
      <c r="Q407" s="1"/>
      <c r="R407" s="1"/>
      <c r="S407" s="1"/>
    </row>
    <row r="408" spans="16:19" ht="12.75" customHeight="1">
      <c r="P408" s="1"/>
      <c r="Q408" s="1"/>
      <c r="R408" s="1"/>
      <c r="S408" s="1"/>
    </row>
    <row r="409" spans="16:19" ht="12.75" customHeight="1">
      <c r="P409" s="1"/>
      <c r="Q409" s="1"/>
      <c r="R409" s="1"/>
      <c r="S409" s="1"/>
    </row>
    <row r="410" spans="16:19" ht="12.75" customHeight="1">
      <c r="P410" s="1"/>
      <c r="Q410" s="1"/>
      <c r="R410" s="1"/>
      <c r="S410" s="1"/>
    </row>
    <row r="411" spans="16:19" ht="12.75" customHeight="1">
      <c r="P411" s="1"/>
      <c r="Q411" s="1"/>
      <c r="R411" s="1"/>
      <c r="S411" s="1"/>
    </row>
    <row r="412" spans="16:19" ht="12.75" customHeight="1">
      <c r="P412" s="1"/>
      <c r="Q412" s="1"/>
      <c r="R412" s="1"/>
      <c r="S412" s="1"/>
    </row>
    <row r="413" spans="16:19" ht="12.75" customHeight="1">
      <c r="P413" s="1"/>
      <c r="Q413" s="1"/>
      <c r="R413" s="1"/>
      <c r="S413" s="1"/>
    </row>
    <row r="414" spans="16:19" ht="12.75" customHeight="1">
      <c r="P414" s="1"/>
      <c r="Q414" s="1"/>
      <c r="R414" s="1"/>
      <c r="S414" s="1"/>
    </row>
    <row r="415" spans="16:19" ht="12.75" customHeight="1">
      <c r="P415" s="1"/>
      <c r="Q415" s="1"/>
      <c r="R415" s="1"/>
      <c r="S415" s="1"/>
    </row>
    <row r="416" spans="16:19" ht="12.75" customHeight="1">
      <c r="P416" s="1"/>
      <c r="Q416" s="1"/>
      <c r="R416" s="1"/>
      <c r="S416" s="1"/>
    </row>
    <row r="417" spans="16:19" ht="12.75" customHeight="1">
      <c r="P417" s="1"/>
      <c r="Q417" s="1"/>
      <c r="R417" s="1"/>
      <c r="S417" s="1"/>
    </row>
    <row r="418" spans="16:19" ht="12.75" customHeight="1">
      <c r="P418" s="1"/>
      <c r="Q418" s="1"/>
      <c r="R418" s="1"/>
      <c r="S418" s="1"/>
    </row>
    <row r="419" spans="16:19" ht="12.75" customHeight="1">
      <c r="P419" s="1"/>
      <c r="Q419" s="1"/>
      <c r="R419" s="1"/>
      <c r="S419" s="1"/>
    </row>
    <row r="420" spans="16:19" ht="12.75" customHeight="1">
      <c r="P420" s="1"/>
      <c r="Q420" s="1"/>
      <c r="R420" s="1"/>
      <c r="S420" s="1"/>
    </row>
    <row r="421" spans="16:19" ht="12.75" customHeight="1">
      <c r="P421" s="1"/>
      <c r="Q421" s="1"/>
      <c r="R421" s="1"/>
      <c r="S421" s="1"/>
    </row>
    <row r="422" spans="16:19" ht="12.75" customHeight="1">
      <c r="P422" s="1"/>
      <c r="Q422" s="1"/>
      <c r="R422" s="1"/>
      <c r="S422" s="1"/>
    </row>
    <row r="423" spans="16:19" ht="12.75" customHeight="1">
      <c r="P423" s="1"/>
      <c r="Q423" s="1"/>
      <c r="R423" s="1"/>
      <c r="S423" s="1"/>
    </row>
    <row r="424" spans="16:19" ht="12.75" customHeight="1">
      <c r="P424" s="1"/>
      <c r="Q424" s="1"/>
      <c r="R424" s="1"/>
      <c r="S424" s="1"/>
    </row>
    <row r="425" spans="16:19" ht="12.75" customHeight="1">
      <c r="P425" s="1"/>
      <c r="Q425" s="1"/>
      <c r="R425" s="1"/>
      <c r="S425" s="1"/>
    </row>
    <row r="426" spans="16:19" ht="12.75" customHeight="1">
      <c r="P426" s="1"/>
      <c r="Q426" s="1"/>
      <c r="R426" s="1"/>
      <c r="S426" s="1"/>
    </row>
    <row r="427" spans="16:19" ht="12.75" customHeight="1">
      <c r="P427" s="1"/>
      <c r="Q427" s="1"/>
      <c r="R427" s="1"/>
      <c r="S427" s="1"/>
    </row>
    <row r="428" spans="16:19" ht="12.75" customHeight="1">
      <c r="P428" s="1"/>
      <c r="Q428" s="1"/>
      <c r="R428" s="1"/>
      <c r="S428" s="1"/>
    </row>
    <row r="429" spans="16:19" ht="12.75" customHeight="1">
      <c r="P429" s="1"/>
      <c r="Q429" s="1"/>
      <c r="R429" s="1"/>
      <c r="S429" s="1"/>
    </row>
    <row r="430" spans="16:19" ht="12.75" customHeight="1">
      <c r="P430" s="1"/>
      <c r="Q430" s="1"/>
      <c r="R430" s="1"/>
      <c r="S430" s="1"/>
    </row>
    <row r="431" spans="16:19" ht="12.75" customHeight="1">
      <c r="P431" s="1"/>
      <c r="Q431" s="1"/>
      <c r="R431" s="1"/>
      <c r="S431" s="1"/>
    </row>
    <row r="432" spans="16:19" ht="12.75" customHeight="1">
      <c r="P432" s="1"/>
      <c r="Q432" s="1"/>
      <c r="R432" s="1"/>
      <c r="S432" s="1"/>
    </row>
    <row r="433" spans="16:19" ht="12.75" customHeight="1">
      <c r="P433" s="1"/>
      <c r="Q433" s="1"/>
      <c r="R433" s="1"/>
      <c r="S433" s="1"/>
    </row>
    <row r="434" spans="16:19" ht="12.75" customHeight="1">
      <c r="P434" s="1"/>
      <c r="Q434" s="1"/>
      <c r="R434" s="1"/>
      <c r="S434" s="1"/>
    </row>
    <row r="435" spans="16:19" ht="12.75" customHeight="1">
      <c r="P435" s="1"/>
      <c r="Q435" s="1"/>
      <c r="R435" s="1"/>
      <c r="S435" s="1"/>
    </row>
    <row r="436" spans="16:19" ht="12.75" customHeight="1">
      <c r="P436" s="1"/>
      <c r="Q436" s="1"/>
      <c r="R436" s="1"/>
      <c r="S436" s="1"/>
    </row>
    <row r="437" spans="16:19" ht="12.75" customHeight="1">
      <c r="P437" s="1"/>
      <c r="Q437" s="1"/>
      <c r="R437" s="1"/>
      <c r="S437" s="1"/>
    </row>
    <row r="438" spans="16:19" ht="12.75" customHeight="1">
      <c r="P438" s="1"/>
      <c r="Q438" s="1"/>
      <c r="R438" s="1"/>
      <c r="S438" s="1"/>
    </row>
    <row r="439" spans="16:19" ht="12.75" customHeight="1">
      <c r="P439" s="1"/>
      <c r="Q439" s="1"/>
      <c r="R439" s="1"/>
      <c r="S439" s="1"/>
    </row>
    <row r="440" spans="16:19" ht="12.75" customHeight="1">
      <c r="P440" s="1"/>
      <c r="Q440" s="1"/>
      <c r="R440" s="1"/>
      <c r="S440" s="1"/>
    </row>
    <row r="441" spans="16:19" ht="12.75" customHeight="1">
      <c r="P441" s="1"/>
      <c r="Q441" s="1"/>
      <c r="R441" s="1"/>
      <c r="S441" s="1"/>
    </row>
    <row r="442" spans="16:19" ht="12.75" customHeight="1">
      <c r="P442" s="1"/>
      <c r="Q442" s="1"/>
      <c r="R442" s="1"/>
      <c r="S442" s="1"/>
    </row>
    <row r="443" spans="16:19" ht="12.75" customHeight="1">
      <c r="P443" s="1"/>
      <c r="Q443" s="1"/>
      <c r="R443" s="1"/>
      <c r="S443" s="1"/>
    </row>
    <row r="444" spans="16:19" ht="12.75" customHeight="1">
      <c r="P444" s="1"/>
      <c r="Q444" s="1"/>
      <c r="R444" s="1"/>
      <c r="S444" s="1"/>
    </row>
    <row r="445" spans="16:19" ht="12.75" customHeight="1">
      <c r="P445" s="1"/>
      <c r="Q445" s="1"/>
      <c r="R445" s="1"/>
      <c r="S445" s="1"/>
    </row>
    <row r="446" spans="16:19" ht="12.75" customHeight="1">
      <c r="P446" s="1"/>
      <c r="Q446" s="1"/>
      <c r="R446" s="1"/>
      <c r="S446" s="1"/>
    </row>
    <row r="447" spans="16:19" ht="12.75" customHeight="1">
      <c r="P447" s="1"/>
      <c r="Q447" s="1"/>
      <c r="R447" s="1"/>
      <c r="S447" s="1"/>
    </row>
    <row r="448" spans="16:19" ht="12.75" customHeight="1">
      <c r="P448" s="1"/>
      <c r="Q448" s="1"/>
      <c r="R448" s="1"/>
      <c r="S448" s="1"/>
    </row>
    <row r="449" spans="16:19" ht="12.75" customHeight="1">
      <c r="P449" s="1"/>
      <c r="Q449" s="1"/>
      <c r="R449" s="1"/>
      <c r="S449" s="1"/>
    </row>
    <row r="450" spans="16:19" ht="12.75" customHeight="1">
      <c r="P450" s="1"/>
      <c r="Q450" s="1"/>
      <c r="R450" s="1"/>
      <c r="S450" s="1"/>
    </row>
    <row r="451" spans="16:19" ht="12.75" customHeight="1">
      <c r="P451" s="1"/>
      <c r="Q451" s="1"/>
      <c r="R451" s="1"/>
      <c r="S451" s="1"/>
    </row>
    <row r="452" spans="16:19" ht="12.75" customHeight="1">
      <c r="P452" s="1"/>
      <c r="Q452" s="1"/>
      <c r="R452" s="1"/>
      <c r="S452" s="1"/>
    </row>
    <row r="453" spans="16:19" ht="12.75" customHeight="1">
      <c r="P453" s="1"/>
      <c r="Q453" s="1"/>
      <c r="R453" s="1"/>
      <c r="S453" s="1"/>
    </row>
    <row r="454" spans="16:19" ht="12.75" customHeight="1">
      <c r="P454" s="1"/>
      <c r="Q454" s="1"/>
      <c r="R454" s="1"/>
      <c r="S454" s="1"/>
    </row>
    <row r="455" spans="16:19" ht="12.75" customHeight="1">
      <c r="P455" s="1"/>
      <c r="Q455" s="1"/>
      <c r="R455" s="1"/>
      <c r="S455" s="1"/>
    </row>
    <row r="456" spans="16:19" ht="12.75" customHeight="1">
      <c r="P456" s="1"/>
      <c r="Q456" s="1"/>
      <c r="R456" s="1"/>
      <c r="S456" s="1"/>
    </row>
    <row r="457" spans="16:19" ht="12.75" customHeight="1">
      <c r="P457" s="1"/>
      <c r="Q457" s="1"/>
      <c r="R457" s="1"/>
      <c r="S457" s="1"/>
    </row>
    <row r="458" spans="16:19" ht="12.75" customHeight="1">
      <c r="P458" s="1"/>
      <c r="Q458" s="1"/>
      <c r="R458" s="1"/>
      <c r="S458" s="1"/>
    </row>
    <row r="459" spans="16:19" ht="12.75" customHeight="1">
      <c r="P459" s="1"/>
      <c r="Q459" s="1"/>
      <c r="R459" s="1"/>
      <c r="S459" s="1"/>
    </row>
    <row r="460" spans="16:19" ht="12.75" customHeight="1">
      <c r="P460" s="1"/>
      <c r="Q460" s="1"/>
      <c r="R460" s="1"/>
      <c r="S460" s="1"/>
    </row>
    <row r="461" spans="16:19" ht="12.75" customHeight="1">
      <c r="P461" s="1"/>
      <c r="Q461" s="1"/>
      <c r="R461" s="1"/>
      <c r="S461" s="1"/>
    </row>
    <row r="462" spans="16:19" ht="12.75" customHeight="1">
      <c r="P462" s="1"/>
      <c r="Q462" s="1"/>
      <c r="R462" s="1"/>
      <c r="S462" s="1"/>
    </row>
    <row r="463" spans="16:19" ht="12.75" customHeight="1">
      <c r="P463" s="1"/>
      <c r="Q463" s="1"/>
      <c r="R463" s="1"/>
      <c r="S463" s="1"/>
    </row>
    <row r="464" spans="16:19" ht="12.75" customHeight="1">
      <c r="P464" s="1"/>
      <c r="Q464" s="1"/>
      <c r="R464" s="1"/>
      <c r="S464" s="1"/>
    </row>
    <row r="465" spans="16:19" ht="12.75" customHeight="1">
      <c r="P465" s="1"/>
      <c r="Q465" s="1"/>
      <c r="R465" s="1"/>
      <c r="S465" s="1"/>
    </row>
    <row r="466" spans="16:19" ht="12.75" customHeight="1">
      <c r="P466" s="1"/>
      <c r="Q466" s="1"/>
      <c r="R466" s="1"/>
      <c r="S466" s="1"/>
    </row>
    <row r="467" spans="16:19" ht="12.75" customHeight="1">
      <c r="P467" s="1"/>
      <c r="Q467" s="1"/>
      <c r="R467" s="1"/>
      <c r="S467" s="1"/>
    </row>
    <row r="468" spans="16:19" ht="12.75" customHeight="1">
      <c r="P468" s="1"/>
      <c r="Q468" s="1"/>
      <c r="R468" s="1"/>
      <c r="S468" s="1"/>
    </row>
    <row r="469" spans="16:19" ht="12.75" customHeight="1">
      <c r="P469" s="1"/>
      <c r="Q469" s="1"/>
      <c r="R469" s="1"/>
      <c r="S469" s="1"/>
    </row>
    <row r="470" spans="16:19" ht="12.75" customHeight="1">
      <c r="P470" s="1"/>
      <c r="Q470" s="1"/>
      <c r="R470" s="1"/>
      <c r="S470" s="1"/>
    </row>
    <row r="471" spans="16:19" ht="12.75" customHeight="1">
      <c r="P471" s="1"/>
      <c r="Q471" s="1"/>
      <c r="R471" s="1"/>
      <c r="S471" s="1"/>
    </row>
    <row r="472" spans="16:19" ht="12.75" customHeight="1">
      <c r="P472" s="1"/>
      <c r="Q472" s="1"/>
      <c r="R472" s="1"/>
      <c r="S472" s="1"/>
    </row>
    <row r="473" spans="16:19" ht="12.75" customHeight="1">
      <c r="P473" s="1"/>
      <c r="Q473" s="1"/>
      <c r="R473" s="1"/>
      <c r="S473" s="1"/>
    </row>
    <row r="474" spans="16:19" ht="12.75" customHeight="1">
      <c r="P474" s="1"/>
      <c r="Q474" s="1"/>
      <c r="R474" s="1"/>
      <c r="S474" s="1"/>
    </row>
    <row r="475" spans="16:19" ht="12.75" customHeight="1">
      <c r="P475" s="1"/>
      <c r="Q475" s="1"/>
      <c r="R475" s="1"/>
      <c r="S475" s="1"/>
    </row>
    <row r="476" spans="16:19" ht="12.75" customHeight="1">
      <c r="P476" s="1"/>
      <c r="Q476" s="1"/>
      <c r="R476" s="1"/>
      <c r="S476" s="1"/>
    </row>
    <row r="477" spans="16:19" ht="12.75" customHeight="1">
      <c r="P477" s="1"/>
      <c r="Q477" s="1"/>
      <c r="R477" s="1"/>
      <c r="S477" s="1"/>
    </row>
    <row r="478" spans="16:19" ht="12.75" customHeight="1">
      <c r="P478" s="1"/>
      <c r="Q478" s="1"/>
      <c r="R478" s="1"/>
      <c r="S478" s="1"/>
    </row>
    <row r="479" spans="16:19" ht="12.75" customHeight="1">
      <c r="P479" s="1"/>
      <c r="Q479" s="1"/>
      <c r="R479" s="1"/>
      <c r="S479" s="1"/>
    </row>
    <row r="480" spans="16:19" ht="12.75" customHeight="1">
      <c r="P480" s="1"/>
      <c r="Q480" s="1"/>
      <c r="R480" s="1"/>
      <c r="S480" s="1"/>
    </row>
    <row r="481" spans="16:19" ht="12.75" customHeight="1">
      <c r="P481" s="1"/>
      <c r="Q481" s="1"/>
      <c r="R481" s="1"/>
      <c r="S481" s="1"/>
    </row>
    <row r="482" spans="16:19" ht="12.75" customHeight="1">
      <c r="P482" s="1"/>
      <c r="Q482" s="1"/>
      <c r="R482" s="1"/>
      <c r="S482" s="1"/>
    </row>
    <row r="483" spans="16:19" ht="12.75" customHeight="1">
      <c r="P483" s="1"/>
      <c r="Q483" s="1"/>
      <c r="R483" s="1"/>
      <c r="S483" s="1"/>
    </row>
    <row r="484" spans="16:19" ht="12.75" customHeight="1">
      <c r="P484" s="1"/>
      <c r="Q484" s="1"/>
      <c r="R484" s="1"/>
      <c r="S484" s="1"/>
    </row>
    <row r="485" spans="16:19" ht="12.75" customHeight="1">
      <c r="P485" s="1"/>
      <c r="Q485" s="1"/>
      <c r="R485" s="1"/>
      <c r="S485" s="1"/>
    </row>
    <row r="486" spans="16:19" ht="12.75" customHeight="1">
      <c r="P486" s="1"/>
      <c r="Q486" s="1"/>
      <c r="R486" s="1"/>
      <c r="S486" s="1"/>
    </row>
    <row r="487" spans="16:19" ht="12.75" customHeight="1">
      <c r="P487" s="1"/>
      <c r="Q487" s="1"/>
      <c r="R487" s="1"/>
      <c r="S487" s="1"/>
    </row>
    <row r="488" spans="16:19" ht="12.75" customHeight="1">
      <c r="P488" s="1"/>
      <c r="Q488" s="1"/>
      <c r="R488" s="1"/>
      <c r="S488" s="1"/>
    </row>
    <row r="489" spans="16:19" ht="12.75" customHeight="1">
      <c r="P489" s="1"/>
      <c r="Q489" s="1"/>
      <c r="R489" s="1"/>
      <c r="S489" s="1"/>
    </row>
    <row r="490" spans="16:19" ht="12.75" customHeight="1">
      <c r="P490" s="1"/>
      <c r="Q490" s="1"/>
      <c r="R490" s="1"/>
      <c r="S490" s="1"/>
    </row>
    <row r="491" spans="16:19" ht="12.75" customHeight="1">
      <c r="P491" s="1"/>
      <c r="Q491" s="1"/>
      <c r="R491" s="1"/>
      <c r="S491" s="1"/>
    </row>
    <row r="492" spans="16:19" ht="12.75" customHeight="1">
      <c r="P492" s="1"/>
      <c r="Q492" s="1"/>
      <c r="R492" s="1"/>
      <c r="S492" s="1"/>
    </row>
    <row r="493" spans="16:19" ht="12.75" customHeight="1">
      <c r="P493" s="1"/>
      <c r="Q493" s="1"/>
      <c r="R493" s="1"/>
      <c r="S493" s="1"/>
    </row>
    <row r="494" spans="16:19" ht="12.75" customHeight="1">
      <c r="P494" s="1"/>
      <c r="Q494" s="1"/>
      <c r="R494" s="1"/>
      <c r="S494" s="1"/>
    </row>
    <row r="495" spans="16:19" ht="12.75" customHeight="1">
      <c r="P495" s="1"/>
      <c r="Q495" s="1"/>
      <c r="R495" s="1"/>
      <c r="S495" s="1"/>
    </row>
    <row r="496" spans="16:19" ht="12.75" customHeight="1">
      <c r="P496" s="1"/>
      <c r="Q496" s="1"/>
      <c r="R496" s="1"/>
      <c r="S496" s="1"/>
    </row>
    <row r="497" spans="16:19" ht="12.75" customHeight="1">
      <c r="P497" s="1"/>
      <c r="Q497" s="1"/>
      <c r="R497" s="1"/>
      <c r="S497" s="1"/>
    </row>
    <row r="498" spans="16:19" ht="12.75" customHeight="1">
      <c r="P498" s="1"/>
      <c r="Q498" s="1"/>
      <c r="R498" s="1"/>
      <c r="S498" s="1"/>
    </row>
    <row r="499" spans="16:19" ht="12.75" customHeight="1">
      <c r="P499" s="1"/>
      <c r="Q499" s="1"/>
      <c r="R499" s="1"/>
      <c r="S499" s="1"/>
    </row>
    <row r="500" spans="16:19" ht="12.75" customHeight="1">
      <c r="P500" s="1"/>
      <c r="Q500" s="1"/>
      <c r="R500" s="1"/>
      <c r="S500" s="1"/>
    </row>
    <row r="501" spans="16:19" ht="12.75" customHeight="1">
      <c r="P501" s="1"/>
      <c r="Q501" s="1"/>
      <c r="R501" s="1"/>
      <c r="S501" s="1"/>
    </row>
    <row r="502" spans="16:19" ht="12.75" customHeight="1">
      <c r="P502" s="1"/>
      <c r="Q502" s="1"/>
      <c r="R502" s="1"/>
      <c r="S502" s="1"/>
    </row>
    <row r="503" spans="16:19" ht="12.75" customHeight="1">
      <c r="P503" s="1"/>
      <c r="Q503" s="1"/>
      <c r="R503" s="1"/>
      <c r="S503" s="1"/>
    </row>
    <row r="504" spans="16:19" ht="12.75" customHeight="1">
      <c r="P504" s="1"/>
      <c r="Q504" s="1"/>
      <c r="R504" s="1"/>
      <c r="S504" s="1"/>
    </row>
    <row r="505" spans="16:19" ht="12.75" customHeight="1">
      <c r="P505" s="1"/>
      <c r="Q505" s="1"/>
      <c r="R505" s="1"/>
      <c r="S505" s="1"/>
    </row>
    <row r="506" spans="16:19" ht="12.75" customHeight="1">
      <c r="P506" s="1"/>
      <c r="Q506" s="1"/>
      <c r="R506" s="1"/>
      <c r="S506" s="1"/>
    </row>
    <row r="507" spans="16:19" ht="12.75" customHeight="1">
      <c r="P507" s="1"/>
      <c r="Q507" s="1"/>
      <c r="R507" s="1"/>
      <c r="S507" s="1"/>
    </row>
    <row r="508" spans="16:19" ht="12.75" customHeight="1">
      <c r="P508" s="1"/>
      <c r="Q508" s="1"/>
      <c r="R508" s="1"/>
      <c r="S508" s="1"/>
    </row>
    <row r="509" spans="16:19" ht="12.75" customHeight="1">
      <c r="P509" s="1"/>
      <c r="Q509" s="1"/>
      <c r="R509" s="1"/>
      <c r="S509" s="1"/>
    </row>
    <row r="510" spans="16:19" ht="12.75" customHeight="1">
      <c r="P510" s="1"/>
      <c r="Q510" s="1"/>
      <c r="R510" s="1"/>
      <c r="S510" s="1"/>
    </row>
    <row r="511" spans="16:19" ht="12.75" customHeight="1">
      <c r="P511" s="1"/>
      <c r="Q511" s="1"/>
      <c r="R511" s="1"/>
      <c r="S511" s="1"/>
    </row>
    <row r="512" spans="16:19" ht="12.75" customHeight="1">
      <c r="P512" s="1"/>
      <c r="Q512" s="1"/>
      <c r="R512" s="1"/>
      <c r="S512" s="1"/>
    </row>
    <row r="513" spans="16:19" ht="12.75" customHeight="1">
      <c r="P513" s="1"/>
      <c r="Q513" s="1"/>
      <c r="R513" s="1"/>
      <c r="S513" s="1"/>
    </row>
    <row r="514" spans="16:19" ht="12.75" customHeight="1">
      <c r="P514" s="1"/>
      <c r="Q514" s="1"/>
      <c r="R514" s="1"/>
      <c r="S514" s="1"/>
    </row>
    <row r="515" spans="16:19" ht="12.75" customHeight="1">
      <c r="P515" s="1"/>
      <c r="Q515" s="1"/>
      <c r="R515" s="1"/>
      <c r="S515" s="1"/>
    </row>
    <row r="516" spans="16:19" ht="12.75" customHeight="1">
      <c r="P516" s="1"/>
      <c r="Q516" s="1"/>
      <c r="R516" s="1"/>
      <c r="S516" s="1"/>
    </row>
    <row r="517" spans="16:19" ht="12.75" customHeight="1">
      <c r="P517" s="1"/>
      <c r="Q517" s="1"/>
      <c r="R517" s="1"/>
      <c r="S517" s="1"/>
    </row>
    <row r="518" spans="16:19" ht="12.75" customHeight="1">
      <c r="P518" s="1"/>
      <c r="Q518" s="1"/>
      <c r="R518" s="1"/>
      <c r="S518" s="1"/>
    </row>
    <row r="519" spans="16:19" ht="12.75" customHeight="1">
      <c r="P519" s="1"/>
      <c r="Q519" s="1"/>
      <c r="R519" s="1"/>
      <c r="S519" s="1"/>
    </row>
    <row r="520" spans="16:19" ht="12.75" customHeight="1">
      <c r="P520" s="1"/>
      <c r="Q520" s="1"/>
      <c r="R520" s="1"/>
      <c r="S520" s="1"/>
    </row>
    <row r="521" spans="16:19" ht="12.75" customHeight="1">
      <c r="P521" s="1"/>
      <c r="Q521" s="1"/>
      <c r="R521" s="1"/>
      <c r="S521" s="1"/>
    </row>
    <row r="522" spans="16:19" ht="12.75" customHeight="1">
      <c r="P522" s="1"/>
      <c r="Q522" s="1"/>
      <c r="R522" s="1"/>
      <c r="S522" s="1"/>
    </row>
    <row r="523" spans="16:19" ht="12.75" customHeight="1">
      <c r="P523" s="1"/>
      <c r="Q523" s="1"/>
      <c r="R523" s="1"/>
      <c r="S523" s="1"/>
    </row>
    <row r="524" spans="16:19" ht="12.75" customHeight="1">
      <c r="P524" s="1"/>
      <c r="Q524" s="1"/>
      <c r="R524" s="1"/>
      <c r="S524" s="1"/>
    </row>
    <row r="525" spans="16:19" ht="12.75" customHeight="1">
      <c r="P525" s="1"/>
      <c r="Q525" s="1"/>
      <c r="R525" s="1"/>
      <c r="S525" s="1"/>
    </row>
    <row r="526" spans="16:19" ht="12.75" customHeight="1">
      <c r="P526" s="1"/>
      <c r="Q526" s="1"/>
      <c r="R526" s="1"/>
      <c r="S526" s="1"/>
    </row>
    <row r="527" spans="16:19" ht="12.75" customHeight="1">
      <c r="P527" s="1"/>
      <c r="Q527" s="1"/>
      <c r="R527" s="1"/>
      <c r="S527" s="1"/>
    </row>
    <row r="528" spans="16:19" ht="12.75" customHeight="1">
      <c r="P528" s="1"/>
      <c r="Q528" s="1"/>
      <c r="R528" s="1"/>
      <c r="S528" s="1"/>
    </row>
    <row r="529" spans="16:19" ht="12.75" customHeight="1">
      <c r="P529" s="1"/>
      <c r="Q529" s="1"/>
      <c r="R529" s="1"/>
      <c r="S529" s="1"/>
    </row>
    <row r="530" spans="16:19" ht="12.75" customHeight="1">
      <c r="P530" s="1"/>
      <c r="Q530" s="1"/>
      <c r="R530" s="1"/>
      <c r="S530" s="1"/>
    </row>
    <row r="531" spans="16:19" ht="12.75" customHeight="1">
      <c r="P531" s="1"/>
      <c r="Q531" s="1"/>
      <c r="R531" s="1"/>
      <c r="S531" s="1"/>
    </row>
    <row r="532" spans="16:19" ht="12.75" customHeight="1">
      <c r="P532" s="1"/>
      <c r="Q532" s="1"/>
      <c r="R532" s="1"/>
      <c r="S532" s="1"/>
    </row>
    <row r="533" spans="16:19" ht="12.75" customHeight="1">
      <c r="P533" s="1"/>
      <c r="Q533" s="1"/>
      <c r="R533" s="1"/>
      <c r="S533" s="1"/>
    </row>
    <row r="534" spans="16:19" ht="12.75" customHeight="1">
      <c r="P534" s="1"/>
      <c r="Q534" s="1"/>
      <c r="R534" s="1"/>
      <c r="S534" s="1"/>
    </row>
    <row r="535" spans="16:19" ht="12.75" customHeight="1">
      <c r="P535" s="1"/>
      <c r="Q535" s="1"/>
      <c r="R535" s="1"/>
      <c r="S535" s="1"/>
    </row>
    <row r="536" spans="16:19" ht="12.75" customHeight="1">
      <c r="P536" s="1"/>
      <c r="Q536" s="1"/>
      <c r="R536" s="1"/>
      <c r="S536" s="1"/>
    </row>
    <row r="537" spans="16:19" ht="12.75" customHeight="1">
      <c r="P537" s="1"/>
      <c r="Q537" s="1"/>
      <c r="R537" s="1"/>
      <c r="S537" s="1"/>
    </row>
    <row r="538" spans="16:19" ht="12.75" customHeight="1">
      <c r="P538" s="1"/>
      <c r="Q538" s="1"/>
      <c r="R538" s="1"/>
      <c r="S538" s="1"/>
    </row>
    <row r="539" spans="16:19" ht="12.75" customHeight="1">
      <c r="P539" s="1"/>
      <c r="Q539" s="1"/>
      <c r="R539" s="1"/>
      <c r="S539" s="1"/>
    </row>
    <row r="540" spans="16:19" ht="12.75" customHeight="1">
      <c r="P540" s="1"/>
      <c r="Q540" s="1"/>
      <c r="R540" s="1"/>
      <c r="S540" s="1"/>
    </row>
    <row r="541" spans="16:19" ht="12.75" customHeight="1">
      <c r="P541" s="1"/>
      <c r="Q541" s="1"/>
      <c r="R541" s="1"/>
      <c r="S541" s="1"/>
    </row>
    <row r="542" spans="16:19" ht="12.75" customHeight="1">
      <c r="P542" s="1"/>
      <c r="Q542" s="1"/>
      <c r="R542" s="1"/>
      <c r="S542" s="1"/>
    </row>
    <row r="543" spans="16:19" ht="12.75" customHeight="1">
      <c r="P543" s="1"/>
      <c r="Q543" s="1"/>
      <c r="R543" s="1"/>
      <c r="S543" s="1"/>
    </row>
    <row r="544" spans="16:19" ht="12.75" customHeight="1">
      <c r="P544" s="1"/>
      <c r="Q544" s="1"/>
      <c r="R544" s="1"/>
      <c r="S544" s="1"/>
    </row>
    <row r="545" spans="16:19" ht="12.75" customHeight="1">
      <c r="P545" s="1"/>
      <c r="Q545" s="1"/>
      <c r="R545" s="1"/>
      <c r="S545" s="1"/>
    </row>
    <row r="546" spans="16:19" ht="12.75" customHeight="1">
      <c r="P546" s="1"/>
      <c r="Q546" s="1"/>
      <c r="R546" s="1"/>
      <c r="S546" s="1"/>
    </row>
    <row r="547" spans="16:19" ht="12.75" customHeight="1">
      <c r="P547" s="1"/>
      <c r="Q547" s="1"/>
      <c r="R547" s="1"/>
      <c r="S547" s="1"/>
    </row>
    <row r="548" spans="16:19" ht="12.75" customHeight="1">
      <c r="P548" s="1"/>
      <c r="Q548" s="1"/>
      <c r="R548" s="1"/>
      <c r="S548" s="1"/>
    </row>
    <row r="549" spans="16:19" ht="12.75" customHeight="1">
      <c r="P549" s="1"/>
      <c r="Q549" s="1"/>
      <c r="R549" s="1"/>
      <c r="S549" s="1"/>
    </row>
    <row r="550" spans="16:19" ht="12.75" customHeight="1">
      <c r="P550" s="1"/>
      <c r="Q550" s="1"/>
      <c r="R550" s="1"/>
      <c r="S550" s="1"/>
    </row>
    <row r="551" spans="16:19" ht="12.75" customHeight="1">
      <c r="P551" s="1"/>
      <c r="Q551" s="1"/>
      <c r="R551" s="1"/>
      <c r="S551" s="1"/>
    </row>
    <row r="552" spans="16:19" ht="12.75" customHeight="1">
      <c r="P552" s="1"/>
      <c r="Q552" s="1"/>
      <c r="R552" s="1"/>
      <c r="S552" s="1"/>
    </row>
    <row r="553" spans="16:19" ht="12.75" customHeight="1">
      <c r="P553" s="1"/>
      <c r="Q553" s="1"/>
      <c r="R553" s="1"/>
      <c r="S553" s="1"/>
    </row>
    <row r="554" spans="16:19" ht="12.75" customHeight="1">
      <c r="P554" s="1"/>
      <c r="Q554" s="1"/>
      <c r="R554" s="1"/>
      <c r="S554" s="1"/>
    </row>
    <row r="555" spans="16:19" ht="12.75" customHeight="1">
      <c r="P555" s="1"/>
      <c r="Q555" s="1"/>
      <c r="R555" s="1"/>
      <c r="S555" s="1"/>
    </row>
    <row r="556" spans="16:19" ht="12.75" customHeight="1">
      <c r="P556" s="1"/>
      <c r="Q556" s="1"/>
      <c r="R556" s="1"/>
      <c r="S556" s="1"/>
    </row>
    <row r="557" spans="16:19" ht="12.75" customHeight="1">
      <c r="P557" s="1"/>
      <c r="Q557" s="1"/>
      <c r="R557" s="1"/>
      <c r="S557" s="1"/>
    </row>
    <row r="558" spans="16:19" ht="12.75" customHeight="1">
      <c r="P558" s="1"/>
      <c r="Q558" s="1"/>
      <c r="R558" s="1"/>
      <c r="S558" s="1"/>
    </row>
    <row r="559" spans="16:19" ht="12.75" customHeight="1">
      <c r="P559" s="1"/>
      <c r="Q559" s="1"/>
      <c r="R559" s="1"/>
      <c r="S559" s="1"/>
    </row>
    <row r="560" spans="16:19" ht="12.75" customHeight="1">
      <c r="P560" s="1"/>
      <c r="Q560" s="1"/>
      <c r="R560" s="1"/>
      <c r="S560" s="1"/>
    </row>
    <row r="561" spans="16:19" ht="12.75" customHeight="1">
      <c r="P561" s="1"/>
      <c r="Q561" s="1"/>
      <c r="R561" s="1"/>
      <c r="S561" s="1"/>
    </row>
    <row r="562" spans="16:19" ht="12.75" customHeight="1">
      <c r="P562" s="1"/>
      <c r="Q562" s="1"/>
      <c r="R562" s="1"/>
      <c r="S562" s="1"/>
    </row>
    <row r="563" spans="16:19" ht="12.75" customHeight="1">
      <c r="P563" s="1"/>
      <c r="Q563" s="1"/>
      <c r="R563" s="1"/>
      <c r="S563" s="1"/>
    </row>
    <row r="564" spans="16:19" ht="12.75" customHeight="1">
      <c r="P564" s="1"/>
      <c r="Q564" s="1"/>
      <c r="R564" s="1"/>
      <c r="S564" s="1"/>
    </row>
    <row r="565" spans="16:19" ht="12.75" customHeight="1">
      <c r="P565" s="1"/>
      <c r="Q565" s="1"/>
      <c r="R565" s="1"/>
      <c r="S565" s="1"/>
    </row>
    <row r="566" spans="16:19" ht="12.75" customHeight="1">
      <c r="P566" s="1"/>
      <c r="Q566" s="1"/>
      <c r="R566" s="1"/>
      <c r="S566" s="1"/>
    </row>
    <row r="567" spans="16:19" ht="12.75" customHeight="1">
      <c r="P567" s="1"/>
      <c r="Q567" s="1"/>
      <c r="R567" s="1"/>
      <c r="S567" s="1"/>
    </row>
    <row r="568" spans="16:19" ht="12.75" customHeight="1">
      <c r="P568" s="1"/>
      <c r="Q568" s="1"/>
      <c r="R568" s="1"/>
      <c r="S568" s="1"/>
    </row>
    <row r="569" spans="16:19" ht="12.75" customHeight="1">
      <c r="P569" s="1"/>
      <c r="Q569" s="1"/>
      <c r="R569" s="1"/>
      <c r="S569" s="1"/>
    </row>
    <row r="570" spans="16:19" ht="12.75" customHeight="1">
      <c r="P570" s="1"/>
      <c r="Q570" s="1"/>
      <c r="R570" s="1"/>
      <c r="S570" s="1"/>
    </row>
    <row r="571" spans="16:19" ht="12.75" customHeight="1">
      <c r="P571" s="1"/>
      <c r="Q571" s="1"/>
      <c r="R571" s="1"/>
      <c r="S571" s="1"/>
    </row>
    <row r="572" spans="16:19" ht="12.75" customHeight="1">
      <c r="P572" s="1"/>
      <c r="Q572" s="1"/>
      <c r="R572" s="1"/>
      <c r="S572" s="1"/>
    </row>
    <row r="573" spans="16:19" ht="12.75" customHeight="1">
      <c r="P573" s="1"/>
      <c r="Q573" s="1"/>
      <c r="R573" s="1"/>
      <c r="S573" s="1"/>
    </row>
    <row r="574" spans="16:19" ht="12.75" customHeight="1">
      <c r="P574" s="1"/>
      <c r="Q574" s="1"/>
      <c r="R574" s="1"/>
      <c r="S574" s="1"/>
    </row>
    <row r="575" spans="16:19" ht="12.75" customHeight="1">
      <c r="P575" s="1"/>
      <c r="Q575" s="1"/>
      <c r="R575" s="1"/>
      <c r="S575" s="1"/>
    </row>
    <row r="576" spans="16:19" ht="12.75" customHeight="1">
      <c r="P576" s="1"/>
      <c r="Q576" s="1"/>
      <c r="R576" s="1"/>
      <c r="S576" s="1"/>
    </row>
    <row r="577" spans="16:19" ht="12.75" customHeight="1">
      <c r="P577" s="1"/>
      <c r="Q577" s="1"/>
      <c r="R577" s="1"/>
      <c r="S577" s="1"/>
    </row>
    <row r="578" spans="16:19" ht="12.75" customHeight="1">
      <c r="P578" s="1"/>
      <c r="Q578" s="1"/>
      <c r="R578" s="1"/>
      <c r="S578" s="1"/>
    </row>
    <row r="579" spans="16:19" ht="12.75" customHeight="1">
      <c r="P579" s="1"/>
      <c r="Q579" s="1"/>
      <c r="R579" s="1"/>
      <c r="S579" s="1"/>
    </row>
    <row r="580" spans="16:19" ht="12.75" customHeight="1">
      <c r="P580" s="1"/>
      <c r="Q580" s="1"/>
      <c r="R580" s="1"/>
      <c r="S580" s="1"/>
    </row>
    <row r="581" spans="16:19" ht="12.75" customHeight="1">
      <c r="P581" s="1"/>
      <c r="Q581" s="1"/>
      <c r="R581" s="1"/>
      <c r="S581" s="1"/>
    </row>
    <row r="582" spans="16:19" ht="12.75" customHeight="1">
      <c r="P582" s="1"/>
      <c r="Q582" s="1"/>
      <c r="R582" s="1"/>
      <c r="S582" s="1"/>
    </row>
    <row r="583" spans="16:19" ht="12.75" customHeight="1">
      <c r="P583" s="1"/>
      <c r="Q583" s="1"/>
      <c r="R583" s="1"/>
      <c r="S583" s="1"/>
    </row>
    <row r="584" spans="16:19" ht="12.75" customHeight="1">
      <c r="P584" s="1"/>
      <c r="Q584" s="1"/>
      <c r="R584" s="1"/>
      <c r="S584" s="1"/>
    </row>
    <row r="585" spans="16:19" ht="12.75" customHeight="1">
      <c r="P585" s="1"/>
      <c r="Q585" s="1"/>
      <c r="R585" s="1"/>
      <c r="S585" s="1"/>
    </row>
    <row r="586" spans="16:19" ht="12.75" customHeight="1">
      <c r="P586" s="1"/>
      <c r="Q586" s="1"/>
      <c r="R586" s="1"/>
      <c r="S586" s="1"/>
    </row>
    <row r="587" spans="16:19" ht="12.75" customHeight="1">
      <c r="P587" s="1"/>
      <c r="Q587" s="1"/>
      <c r="R587" s="1"/>
      <c r="S587" s="1"/>
    </row>
    <row r="588" spans="16:19" ht="12.75" customHeight="1">
      <c r="P588" s="1"/>
      <c r="Q588" s="1"/>
      <c r="R588" s="1"/>
      <c r="S588" s="1"/>
    </row>
    <row r="589" spans="16:19" ht="12.75" customHeight="1">
      <c r="P589" s="1"/>
      <c r="Q589" s="1"/>
      <c r="R589" s="1"/>
      <c r="S589" s="1"/>
    </row>
    <row r="590" spans="16:19" ht="12.75" customHeight="1">
      <c r="P590" s="1"/>
      <c r="Q590" s="1"/>
      <c r="R590" s="1"/>
      <c r="S590" s="1"/>
    </row>
    <row r="591" spans="16:19" ht="12.75" customHeight="1">
      <c r="P591" s="1"/>
      <c r="Q591" s="1"/>
      <c r="R591" s="1"/>
      <c r="S591" s="1"/>
    </row>
    <row r="592" spans="16:19" ht="12.75" customHeight="1">
      <c r="P592" s="1"/>
      <c r="Q592" s="1"/>
      <c r="R592" s="1"/>
      <c r="S592" s="1"/>
    </row>
    <row r="593" spans="16:19" ht="12.75" customHeight="1">
      <c r="P593" s="1"/>
      <c r="Q593" s="1"/>
      <c r="R593" s="1"/>
      <c r="S593" s="1"/>
    </row>
    <row r="594" spans="16:19" ht="12.75" customHeight="1">
      <c r="P594" s="1"/>
      <c r="Q594" s="1"/>
      <c r="R594" s="1"/>
      <c r="S594" s="1"/>
    </row>
    <row r="595" spans="16:19" ht="12.75" customHeight="1">
      <c r="P595" s="1"/>
      <c r="Q595" s="1"/>
      <c r="R595" s="1"/>
      <c r="S595" s="1"/>
    </row>
    <row r="596" spans="16:19" ht="12.75" customHeight="1">
      <c r="P596" s="1"/>
      <c r="Q596" s="1"/>
      <c r="R596" s="1"/>
      <c r="S596" s="1"/>
    </row>
    <row r="597" spans="16:19" ht="12.75" customHeight="1">
      <c r="P597" s="1"/>
      <c r="Q597" s="1"/>
      <c r="R597" s="1"/>
      <c r="S597" s="1"/>
    </row>
    <row r="598" spans="16:19" ht="12.75" customHeight="1">
      <c r="P598" s="1"/>
      <c r="Q598" s="1"/>
      <c r="R598" s="1"/>
      <c r="S598" s="1"/>
    </row>
    <row r="599" spans="16:19" ht="12.75" customHeight="1">
      <c r="P599" s="1"/>
      <c r="Q599" s="1"/>
      <c r="R599" s="1"/>
      <c r="S599" s="1"/>
    </row>
    <row r="600" spans="16:19" ht="12.75" customHeight="1">
      <c r="P600" s="1"/>
      <c r="Q600" s="1"/>
      <c r="R600" s="1"/>
      <c r="S600" s="1"/>
    </row>
    <row r="601" spans="16:19" ht="12.75" customHeight="1">
      <c r="P601" s="1"/>
      <c r="Q601" s="1"/>
      <c r="R601" s="1"/>
      <c r="S601" s="1"/>
    </row>
    <row r="602" spans="16:19" ht="12.75" customHeight="1">
      <c r="P602" s="1"/>
      <c r="Q602" s="1"/>
      <c r="R602" s="1"/>
      <c r="S602" s="1"/>
    </row>
    <row r="603" spans="16:19" ht="12.75" customHeight="1">
      <c r="P603" s="1"/>
      <c r="Q603" s="1"/>
      <c r="R603" s="1"/>
      <c r="S603" s="1"/>
    </row>
    <row r="604" spans="16:19" ht="12.75" customHeight="1">
      <c r="P604" s="1"/>
      <c r="Q604" s="1"/>
      <c r="R604" s="1"/>
      <c r="S604" s="1"/>
    </row>
    <row r="605" spans="16:19" ht="12.75" customHeight="1">
      <c r="P605" s="1"/>
      <c r="Q605" s="1"/>
      <c r="R605" s="1"/>
      <c r="S605" s="1"/>
    </row>
    <row r="606" spans="16:19" ht="12.75" customHeight="1">
      <c r="P606" s="1"/>
      <c r="Q606" s="1"/>
      <c r="R606" s="1"/>
      <c r="S606" s="1"/>
    </row>
    <row r="607" spans="16:19" ht="12.75" customHeight="1">
      <c r="P607" s="1"/>
      <c r="Q607" s="1"/>
      <c r="R607" s="1"/>
      <c r="S607" s="1"/>
    </row>
    <row r="608" spans="16:19" ht="12.75" customHeight="1">
      <c r="P608" s="1"/>
      <c r="Q608" s="1"/>
      <c r="R608" s="1"/>
      <c r="S608" s="1"/>
    </row>
    <row r="609" spans="16:19" ht="12.75" customHeight="1">
      <c r="P609" s="1"/>
      <c r="Q609" s="1"/>
      <c r="R609" s="1"/>
      <c r="S609" s="1"/>
    </row>
    <row r="610" spans="16:19" ht="12.75" customHeight="1">
      <c r="P610" s="1"/>
      <c r="Q610" s="1"/>
      <c r="R610" s="1"/>
      <c r="S610" s="1"/>
    </row>
    <row r="611" spans="16:19" ht="12.75" customHeight="1">
      <c r="P611" s="1"/>
      <c r="Q611" s="1"/>
      <c r="R611" s="1"/>
      <c r="S611" s="1"/>
    </row>
    <row r="612" spans="16:19" ht="12.75" customHeight="1">
      <c r="P612" s="1"/>
      <c r="Q612" s="1"/>
      <c r="R612" s="1"/>
      <c r="S612" s="1"/>
    </row>
    <row r="613" spans="16:19" ht="12.75" customHeight="1">
      <c r="P613" s="1"/>
      <c r="Q613" s="1"/>
      <c r="R613" s="1"/>
      <c r="S613" s="1"/>
    </row>
    <row r="614" spans="16:19" ht="12.75" customHeight="1">
      <c r="P614" s="1"/>
      <c r="Q614" s="1"/>
      <c r="R614" s="1"/>
      <c r="S614" s="1"/>
    </row>
    <row r="615" spans="16:19" ht="12.75" customHeight="1">
      <c r="P615" s="1"/>
      <c r="Q615" s="1"/>
      <c r="R615" s="1"/>
      <c r="S615" s="1"/>
    </row>
    <row r="616" spans="16:19" ht="12.75" customHeight="1">
      <c r="P616" s="1"/>
      <c r="Q616" s="1"/>
      <c r="R616" s="1"/>
      <c r="S616" s="1"/>
    </row>
    <row r="617" spans="16:19" ht="12.75" customHeight="1">
      <c r="P617" s="1"/>
      <c r="Q617" s="1"/>
      <c r="R617" s="1"/>
      <c r="S617" s="1"/>
    </row>
    <row r="618" spans="16:19" ht="12.75" customHeight="1">
      <c r="P618" s="1"/>
      <c r="Q618" s="1"/>
      <c r="R618" s="1"/>
      <c r="S618" s="1"/>
    </row>
    <row r="619" spans="16:19" ht="12.75" customHeight="1">
      <c r="P619" s="1"/>
      <c r="Q619" s="1"/>
      <c r="R619" s="1"/>
      <c r="S619" s="1"/>
    </row>
    <row r="620" spans="16:19" ht="12.75" customHeight="1">
      <c r="P620" s="1"/>
      <c r="Q620" s="1"/>
      <c r="R620" s="1"/>
      <c r="S620" s="1"/>
    </row>
    <row r="621" spans="16:19" ht="12.75" customHeight="1">
      <c r="P621" s="1"/>
      <c r="Q621" s="1"/>
      <c r="R621" s="1"/>
      <c r="S621" s="1"/>
    </row>
    <row r="622" spans="16:19" ht="12.75" customHeight="1">
      <c r="P622" s="1"/>
      <c r="Q622" s="1"/>
      <c r="R622" s="1"/>
      <c r="S622" s="1"/>
    </row>
    <row r="623" spans="16:19" ht="12.75" customHeight="1">
      <c r="P623" s="1"/>
      <c r="Q623" s="1"/>
      <c r="R623" s="1"/>
      <c r="S623" s="1"/>
    </row>
    <row r="624" spans="16:19" ht="12.75" customHeight="1">
      <c r="P624" s="1"/>
      <c r="Q624" s="1"/>
      <c r="R624" s="1"/>
      <c r="S624" s="1"/>
    </row>
    <row r="625" spans="16:19" ht="12.75" customHeight="1">
      <c r="P625" s="1"/>
      <c r="Q625" s="1"/>
      <c r="R625" s="1"/>
      <c r="S625" s="1"/>
    </row>
    <row r="626" spans="16:19" ht="12.75" customHeight="1">
      <c r="P626" s="1"/>
      <c r="Q626" s="1"/>
      <c r="R626" s="1"/>
      <c r="S626" s="1"/>
    </row>
    <row r="627" spans="16:19" ht="12.75" customHeight="1">
      <c r="P627" s="1"/>
      <c r="Q627" s="1"/>
      <c r="R627" s="1"/>
      <c r="S627" s="1"/>
    </row>
    <row r="628" spans="16:19" ht="12.75" customHeight="1">
      <c r="P628" s="1"/>
      <c r="Q628" s="1"/>
      <c r="R628" s="1"/>
      <c r="S628" s="1"/>
    </row>
    <row r="629" spans="16:19" ht="12.75" customHeight="1">
      <c r="P629" s="1"/>
      <c r="Q629" s="1"/>
      <c r="R629" s="1"/>
      <c r="S629" s="1"/>
    </row>
    <row r="630" spans="16:19" ht="12.75" customHeight="1">
      <c r="P630" s="1"/>
      <c r="Q630" s="1"/>
      <c r="R630" s="1"/>
      <c r="S630" s="1"/>
    </row>
    <row r="631" spans="16:19" ht="12.75" customHeight="1">
      <c r="P631" s="1"/>
      <c r="Q631" s="1"/>
      <c r="R631" s="1"/>
      <c r="S631" s="1"/>
    </row>
    <row r="632" spans="16:19" ht="12.75" customHeight="1">
      <c r="P632" s="1"/>
      <c r="Q632" s="1"/>
      <c r="R632" s="1"/>
      <c r="S632" s="1"/>
    </row>
    <row r="633" spans="16:19" ht="12.75" customHeight="1">
      <c r="P633" s="1"/>
      <c r="Q633" s="1"/>
      <c r="R633" s="1"/>
      <c r="S633" s="1"/>
    </row>
    <row r="634" spans="16:19" ht="12.75" customHeight="1">
      <c r="P634" s="1"/>
      <c r="Q634" s="1"/>
      <c r="R634" s="1"/>
      <c r="S634" s="1"/>
    </row>
    <row r="635" spans="16:19" ht="12.75" customHeight="1">
      <c r="P635" s="1"/>
      <c r="Q635" s="1"/>
      <c r="R635" s="1"/>
      <c r="S635" s="1"/>
    </row>
    <row r="636" spans="16:19" ht="12.75" customHeight="1">
      <c r="P636" s="1"/>
      <c r="Q636" s="1"/>
      <c r="R636" s="1"/>
      <c r="S636" s="1"/>
    </row>
    <row r="637" spans="16:19" ht="12.75" customHeight="1">
      <c r="P637" s="1"/>
      <c r="Q637" s="1"/>
      <c r="R637" s="1"/>
      <c r="S637" s="1"/>
    </row>
    <row r="638" spans="16:19" ht="12.75" customHeight="1">
      <c r="P638" s="1"/>
      <c r="Q638" s="1"/>
      <c r="R638" s="1"/>
      <c r="S638" s="1"/>
    </row>
    <row r="639" spans="16:19" ht="12.75" customHeight="1">
      <c r="P639" s="1"/>
      <c r="Q639" s="1"/>
      <c r="R639" s="1"/>
      <c r="S639" s="1"/>
    </row>
    <row r="640" spans="16:19" ht="12.75" customHeight="1">
      <c r="P640" s="1"/>
      <c r="Q640" s="1"/>
      <c r="R640" s="1"/>
      <c r="S640" s="1"/>
    </row>
    <row r="641" spans="16:19" ht="12.75" customHeight="1">
      <c r="P641" s="1"/>
      <c r="Q641" s="1"/>
      <c r="R641" s="1"/>
      <c r="S641" s="1"/>
    </row>
    <row r="642" spans="16:19" ht="12.75" customHeight="1">
      <c r="P642" s="1"/>
      <c r="Q642" s="1"/>
      <c r="R642" s="1"/>
      <c r="S642" s="1"/>
    </row>
    <row r="643" spans="16:19" ht="12.75" customHeight="1">
      <c r="P643" s="1"/>
      <c r="Q643" s="1"/>
      <c r="R643" s="1"/>
      <c r="S643" s="1"/>
    </row>
    <row r="644" spans="16:19" ht="12.75" customHeight="1">
      <c r="P644" s="1"/>
      <c r="Q644" s="1"/>
      <c r="R644" s="1"/>
      <c r="S644" s="1"/>
    </row>
    <row r="645" spans="16:19" ht="12.75" customHeight="1">
      <c r="P645" s="1"/>
      <c r="Q645" s="1"/>
      <c r="R645" s="1"/>
      <c r="S645" s="1"/>
    </row>
    <row r="646" spans="16:19" ht="12.75" customHeight="1">
      <c r="P646" s="1"/>
      <c r="Q646" s="1"/>
      <c r="R646" s="1"/>
      <c r="S646" s="1"/>
    </row>
    <row r="647" spans="16:19" ht="12.75" customHeight="1">
      <c r="P647" s="1"/>
      <c r="Q647" s="1"/>
      <c r="R647" s="1"/>
      <c r="S647" s="1"/>
    </row>
    <row r="648" spans="16:19" ht="12.75" customHeight="1">
      <c r="P648" s="1"/>
      <c r="Q648" s="1"/>
      <c r="R648" s="1"/>
      <c r="S648" s="1"/>
    </row>
    <row r="649" spans="16:19" ht="12.75" customHeight="1">
      <c r="P649" s="1"/>
      <c r="Q649" s="1"/>
      <c r="R649" s="1"/>
      <c r="S649" s="1"/>
    </row>
    <row r="650" spans="16:19" ht="12.75" customHeight="1">
      <c r="P650" s="1"/>
      <c r="Q650" s="1"/>
      <c r="R650" s="1"/>
      <c r="S650" s="1"/>
    </row>
    <row r="651" spans="16:19" ht="12.75" customHeight="1">
      <c r="P651" s="1"/>
      <c r="Q651" s="1"/>
      <c r="R651" s="1"/>
      <c r="S651" s="1"/>
    </row>
    <row r="652" spans="16:19" ht="12.75" customHeight="1">
      <c r="P652" s="1"/>
      <c r="Q652" s="1"/>
      <c r="R652" s="1"/>
      <c r="S652" s="1"/>
    </row>
    <row r="653" spans="16:19" ht="12.75" customHeight="1">
      <c r="P653" s="1"/>
      <c r="Q653" s="1"/>
      <c r="R653" s="1"/>
      <c r="S653" s="1"/>
    </row>
    <row r="654" spans="16:19" ht="12.75" customHeight="1">
      <c r="P654" s="1"/>
      <c r="Q654" s="1"/>
      <c r="R654" s="1"/>
      <c r="S654" s="1"/>
    </row>
    <row r="655" spans="16:19" ht="12.75" customHeight="1">
      <c r="P655" s="1"/>
      <c r="Q655" s="1"/>
      <c r="R655" s="1"/>
      <c r="S655" s="1"/>
    </row>
    <row r="656" spans="16:19" ht="12.75" customHeight="1">
      <c r="P656" s="1"/>
      <c r="Q656" s="1"/>
      <c r="R656" s="1"/>
      <c r="S656" s="1"/>
    </row>
    <row r="657" spans="16:19" ht="12.75" customHeight="1">
      <c r="P657" s="1"/>
      <c r="Q657" s="1"/>
      <c r="R657" s="1"/>
      <c r="S657" s="1"/>
    </row>
    <row r="658" spans="16:19" ht="12.75" customHeight="1">
      <c r="P658" s="1"/>
      <c r="Q658" s="1"/>
      <c r="R658" s="1"/>
      <c r="S658" s="1"/>
    </row>
    <row r="659" spans="16:19" ht="12.75" customHeight="1">
      <c r="P659" s="1"/>
      <c r="Q659" s="1"/>
      <c r="R659" s="1"/>
      <c r="S659" s="1"/>
    </row>
    <row r="660" spans="16:19" ht="12.75" customHeight="1">
      <c r="P660" s="1"/>
      <c r="Q660" s="1"/>
      <c r="R660" s="1"/>
      <c r="S660" s="1"/>
    </row>
    <row r="661" spans="16:19" ht="12.75" customHeight="1">
      <c r="P661" s="1"/>
      <c r="Q661" s="1"/>
      <c r="R661" s="1"/>
      <c r="S661" s="1"/>
    </row>
    <row r="662" spans="16:19" ht="12.75" customHeight="1">
      <c r="P662" s="1"/>
      <c r="Q662" s="1"/>
      <c r="R662" s="1"/>
      <c r="S662" s="1"/>
    </row>
    <row r="663" spans="16:19" ht="12.75" customHeight="1">
      <c r="P663" s="1"/>
      <c r="Q663" s="1"/>
      <c r="R663" s="1"/>
      <c r="S663" s="1"/>
    </row>
    <row r="664" spans="16:19" ht="12.75" customHeight="1">
      <c r="P664" s="1"/>
      <c r="Q664" s="1"/>
      <c r="R664" s="1"/>
      <c r="S664" s="1"/>
    </row>
    <row r="665" spans="16:19" ht="12.75" customHeight="1">
      <c r="P665" s="1"/>
      <c r="Q665" s="1"/>
      <c r="R665" s="1"/>
      <c r="S665" s="1"/>
    </row>
    <row r="666" spans="16:19" ht="12.75" customHeight="1">
      <c r="P666" s="1"/>
      <c r="Q666" s="1"/>
      <c r="R666" s="1"/>
      <c r="S666" s="1"/>
    </row>
    <row r="667" spans="16:19" ht="12.75" customHeight="1">
      <c r="P667" s="1"/>
      <c r="Q667" s="1"/>
      <c r="R667" s="1"/>
      <c r="S667" s="1"/>
    </row>
    <row r="668" spans="16:19" ht="12.75" customHeight="1">
      <c r="P668" s="1"/>
      <c r="Q668" s="1"/>
      <c r="R668" s="1"/>
      <c r="S668" s="1"/>
    </row>
    <row r="669" spans="16:19" ht="12.75" customHeight="1">
      <c r="P669" s="1"/>
      <c r="Q669" s="1"/>
      <c r="R669" s="1"/>
      <c r="S669" s="1"/>
    </row>
    <row r="670" spans="16:19" ht="12.75" customHeight="1">
      <c r="P670" s="1"/>
      <c r="Q670" s="1"/>
      <c r="R670" s="1"/>
      <c r="S670" s="1"/>
    </row>
    <row r="671" spans="16:19" ht="12.75" customHeight="1">
      <c r="P671" s="1"/>
      <c r="Q671" s="1"/>
      <c r="R671" s="1"/>
      <c r="S671" s="1"/>
    </row>
    <row r="672" spans="16:19" ht="12.75" customHeight="1">
      <c r="P672" s="1"/>
      <c r="Q672" s="1"/>
      <c r="R672" s="1"/>
      <c r="S672" s="1"/>
    </row>
    <row r="673" spans="16:19" ht="12.75" customHeight="1">
      <c r="P673" s="1"/>
      <c r="Q673" s="1"/>
      <c r="R673" s="1"/>
      <c r="S673" s="1"/>
    </row>
    <row r="674" spans="16:19" ht="12.75" customHeight="1">
      <c r="P674" s="1"/>
      <c r="Q674" s="1"/>
      <c r="R674" s="1"/>
      <c r="S674" s="1"/>
    </row>
    <row r="675" spans="16:19" ht="12.75" customHeight="1">
      <c r="P675" s="1"/>
      <c r="Q675" s="1"/>
      <c r="R675" s="1"/>
      <c r="S675" s="1"/>
    </row>
    <row r="676" spans="16:19" ht="12.75" customHeight="1">
      <c r="P676" s="1"/>
      <c r="Q676" s="1"/>
      <c r="R676" s="1"/>
      <c r="S676" s="1"/>
    </row>
    <row r="677" spans="16:19" ht="12.75" customHeight="1">
      <c r="P677" s="1"/>
      <c r="Q677" s="1"/>
      <c r="R677" s="1"/>
      <c r="S677" s="1"/>
    </row>
    <row r="678" spans="16:19" ht="12.75" customHeight="1">
      <c r="P678" s="1"/>
      <c r="Q678" s="1"/>
      <c r="R678" s="1"/>
      <c r="S678" s="1"/>
    </row>
    <row r="679" spans="16:19" ht="12.75" customHeight="1">
      <c r="P679" s="1"/>
      <c r="Q679" s="1"/>
      <c r="R679" s="1"/>
      <c r="S679" s="1"/>
    </row>
    <row r="680" spans="16:19" ht="12.75" customHeight="1">
      <c r="P680" s="1"/>
      <c r="Q680" s="1"/>
      <c r="R680" s="1"/>
      <c r="S680" s="1"/>
    </row>
    <row r="681" spans="16:19" ht="12.75" customHeight="1">
      <c r="P681" s="1"/>
      <c r="Q681" s="1"/>
      <c r="R681" s="1"/>
      <c r="S681" s="1"/>
    </row>
    <row r="682" spans="16:19" ht="12.75" customHeight="1">
      <c r="P682" s="1"/>
      <c r="Q682" s="1"/>
      <c r="R682" s="1"/>
      <c r="S682" s="1"/>
    </row>
    <row r="683" spans="16:19" ht="12.75" customHeight="1">
      <c r="P683" s="1"/>
      <c r="Q683" s="1"/>
      <c r="R683" s="1"/>
      <c r="S683" s="1"/>
    </row>
    <row r="684" spans="16:19" ht="12.75" customHeight="1">
      <c r="P684" s="1"/>
      <c r="Q684" s="1"/>
      <c r="R684" s="1"/>
      <c r="S684" s="1"/>
    </row>
    <row r="685" spans="16:19" ht="12.75" customHeight="1">
      <c r="P685" s="1"/>
      <c r="Q685" s="1"/>
      <c r="R685" s="1"/>
      <c r="S685" s="1"/>
    </row>
    <row r="686" spans="16:19" ht="12.75" customHeight="1">
      <c r="P686" s="1"/>
      <c r="Q686" s="1"/>
      <c r="R686" s="1"/>
      <c r="S686" s="1"/>
    </row>
    <row r="687" spans="16:19" ht="12.75" customHeight="1">
      <c r="P687" s="1"/>
      <c r="Q687" s="1"/>
      <c r="R687" s="1"/>
      <c r="S687" s="1"/>
    </row>
    <row r="688" spans="16:19" ht="12.75" customHeight="1">
      <c r="P688" s="1"/>
      <c r="Q688" s="1"/>
      <c r="R688" s="1"/>
      <c r="S688" s="1"/>
    </row>
    <row r="689" spans="16:19" ht="12.75" customHeight="1">
      <c r="P689" s="1"/>
      <c r="Q689" s="1"/>
      <c r="R689" s="1"/>
      <c r="S689" s="1"/>
    </row>
    <row r="690" spans="16:19" ht="12.75" customHeight="1">
      <c r="P690" s="1"/>
      <c r="Q690" s="1"/>
      <c r="R690" s="1"/>
      <c r="S690" s="1"/>
    </row>
    <row r="691" spans="16:19" ht="12.75" customHeight="1">
      <c r="P691" s="1"/>
      <c r="Q691" s="1"/>
      <c r="R691" s="1"/>
      <c r="S691" s="1"/>
    </row>
    <row r="692" spans="16:19" ht="12.75" customHeight="1">
      <c r="P692" s="1"/>
      <c r="Q692" s="1"/>
      <c r="R692" s="1"/>
      <c r="S692" s="1"/>
    </row>
    <row r="693" spans="16:19" ht="12.75" customHeight="1">
      <c r="P693" s="1"/>
      <c r="Q693" s="1"/>
      <c r="R693" s="1"/>
      <c r="S693" s="1"/>
    </row>
    <row r="694" spans="16:19" ht="12.75" customHeight="1">
      <c r="P694" s="1"/>
      <c r="Q694" s="1"/>
      <c r="R694" s="1"/>
      <c r="S694" s="1"/>
    </row>
    <row r="695" spans="16:19" ht="12.75" customHeight="1">
      <c r="P695" s="1"/>
      <c r="Q695" s="1"/>
      <c r="R695" s="1"/>
      <c r="S695" s="1"/>
    </row>
    <row r="696" spans="16:19" ht="12.75" customHeight="1">
      <c r="P696" s="1"/>
      <c r="Q696" s="1"/>
      <c r="R696" s="1"/>
      <c r="S696" s="1"/>
    </row>
    <row r="697" spans="16:19" ht="12.75" customHeight="1">
      <c r="P697" s="1"/>
      <c r="Q697" s="1"/>
      <c r="R697" s="1"/>
      <c r="S697" s="1"/>
    </row>
    <row r="698" spans="16:19" ht="12.75" customHeight="1">
      <c r="P698" s="1"/>
      <c r="Q698" s="1"/>
      <c r="R698" s="1"/>
      <c r="S698" s="1"/>
    </row>
    <row r="699" spans="16:19" ht="12.75" customHeight="1">
      <c r="P699" s="1"/>
      <c r="Q699" s="1"/>
      <c r="R699" s="1"/>
      <c r="S699" s="1"/>
    </row>
    <row r="700" spans="16:19" ht="12.75" customHeight="1">
      <c r="P700" s="1"/>
      <c r="Q700" s="1"/>
      <c r="R700" s="1"/>
      <c r="S700" s="1"/>
    </row>
    <row r="701" spans="16:19" ht="12.75" customHeight="1">
      <c r="P701" s="1"/>
      <c r="Q701" s="1"/>
      <c r="R701" s="1"/>
      <c r="S701" s="1"/>
    </row>
    <row r="702" spans="16:19" ht="12.75" customHeight="1">
      <c r="P702" s="1"/>
      <c r="Q702" s="1"/>
      <c r="R702" s="1"/>
      <c r="S702" s="1"/>
    </row>
    <row r="703" spans="16:19" ht="12.75" customHeight="1">
      <c r="P703" s="1"/>
      <c r="Q703" s="1"/>
      <c r="R703" s="1"/>
      <c r="S703" s="1"/>
    </row>
    <row r="704" spans="16:19" ht="12.75" customHeight="1">
      <c r="P704" s="1"/>
      <c r="Q704" s="1"/>
      <c r="R704" s="1"/>
      <c r="S704" s="1"/>
    </row>
    <row r="705" spans="16:19" ht="12.75" customHeight="1">
      <c r="P705" s="1"/>
      <c r="Q705" s="1"/>
      <c r="R705" s="1"/>
      <c r="S705" s="1"/>
    </row>
    <row r="706" spans="16:19" ht="12.75" customHeight="1">
      <c r="P706" s="1"/>
      <c r="Q706" s="1"/>
      <c r="R706" s="1"/>
      <c r="S706" s="1"/>
    </row>
    <row r="707" spans="16:19" ht="12.75" customHeight="1">
      <c r="P707" s="1"/>
      <c r="Q707" s="1"/>
      <c r="R707" s="1"/>
      <c r="S707" s="1"/>
    </row>
    <row r="708" spans="16:19" ht="12.75" customHeight="1">
      <c r="P708" s="1"/>
      <c r="Q708" s="1"/>
      <c r="R708" s="1"/>
      <c r="S708" s="1"/>
    </row>
    <row r="709" spans="16:19" ht="12.75" customHeight="1">
      <c r="P709" s="1"/>
      <c r="Q709" s="1"/>
      <c r="R709" s="1"/>
      <c r="S709" s="1"/>
    </row>
    <row r="710" spans="16:19" ht="12.75" customHeight="1">
      <c r="P710" s="1"/>
      <c r="Q710" s="1"/>
      <c r="R710" s="1"/>
      <c r="S710" s="1"/>
    </row>
    <row r="711" spans="16:19" ht="12.75" customHeight="1">
      <c r="P711" s="1"/>
      <c r="Q711" s="1"/>
      <c r="R711" s="1"/>
      <c r="S711" s="1"/>
    </row>
    <row r="712" spans="16:19" ht="12.75" customHeight="1">
      <c r="P712" s="1"/>
      <c r="Q712" s="1"/>
      <c r="R712" s="1"/>
      <c r="S712" s="1"/>
    </row>
    <row r="713" spans="16:19" ht="12.75" customHeight="1">
      <c r="P713" s="1"/>
      <c r="Q713" s="1"/>
      <c r="R713" s="1"/>
      <c r="S713" s="1"/>
    </row>
    <row r="714" spans="16:19" ht="12.75" customHeight="1">
      <c r="P714" s="1"/>
      <c r="Q714" s="1"/>
      <c r="R714" s="1"/>
      <c r="S714" s="1"/>
    </row>
    <row r="715" spans="16:19" ht="12.75" customHeight="1">
      <c r="P715" s="1"/>
      <c r="Q715" s="1"/>
      <c r="R715" s="1"/>
      <c r="S715" s="1"/>
    </row>
    <row r="716" spans="16:19" ht="12.75" customHeight="1">
      <c r="P716" s="1"/>
      <c r="Q716" s="1"/>
      <c r="R716" s="1"/>
      <c r="S716" s="1"/>
    </row>
    <row r="717" spans="16:19" ht="12.75" customHeight="1">
      <c r="P717" s="1"/>
      <c r="Q717" s="1"/>
      <c r="R717" s="1"/>
      <c r="S717" s="1"/>
    </row>
    <row r="718" spans="16:19" ht="12.75" customHeight="1">
      <c r="P718" s="1"/>
      <c r="Q718" s="1"/>
      <c r="R718" s="1"/>
      <c r="S718" s="1"/>
    </row>
    <row r="719" spans="16:19" ht="12.75" customHeight="1">
      <c r="P719" s="1"/>
      <c r="Q719" s="1"/>
      <c r="R719" s="1"/>
      <c r="S719" s="1"/>
    </row>
    <row r="720" spans="16:19" ht="12.75" customHeight="1">
      <c r="P720" s="1"/>
      <c r="Q720" s="1"/>
      <c r="R720" s="1"/>
      <c r="S720" s="1"/>
    </row>
    <row r="721" spans="16:19" ht="12.75" customHeight="1">
      <c r="P721" s="1"/>
      <c r="Q721" s="1"/>
      <c r="R721" s="1"/>
      <c r="S721" s="1"/>
    </row>
    <row r="722" spans="16:19" ht="12.75" customHeight="1">
      <c r="P722" s="1"/>
      <c r="Q722" s="1"/>
      <c r="R722" s="1"/>
      <c r="S722" s="1"/>
    </row>
    <row r="723" spans="16:19" ht="12.75" customHeight="1">
      <c r="P723" s="1"/>
      <c r="Q723" s="1"/>
      <c r="R723" s="1"/>
      <c r="S723" s="1"/>
    </row>
    <row r="724" spans="16:19" ht="12.75" customHeight="1">
      <c r="P724" s="1"/>
      <c r="Q724" s="1"/>
      <c r="R724" s="1"/>
      <c r="S724" s="1"/>
    </row>
    <row r="725" spans="16:19" ht="12.75" customHeight="1">
      <c r="P725" s="1"/>
      <c r="Q725" s="1"/>
      <c r="R725" s="1"/>
      <c r="S725" s="1"/>
    </row>
    <row r="726" spans="16:19" ht="12.75" customHeight="1">
      <c r="P726" s="1"/>
      <c r="Q726" s="1"/>
      <c r="R726" s="1"/>
      <c r="S726" s="1"/>
    </row>
    <row r="727" spans="16:19" ht="12.75" customHeight="1">
      <c r="P727" s="1"/>
      <c r="Q727" s="1"/>
      <c r="R727" s="1"/>
      <c r="S727" s="1"/>
    </row>
    <row r="728" spans="16:19" ht="12.75" customHeight="1">
      <c r="P728" s="1"/>
      <c r="Q728" s="1"/>
      <c r="R728" s="1"/>
      <c r="S728" s="1"/>
    </row>
    <row r="729" spans="16:19" ht="12.75" customHeight="1">
      <c r="P729" s="1"/>
      <c r="Q729" s="1"/>
      <c r="R729" s="1"/>
      <c r="S729" s="1"/>
    </row>
    <row r="730" spans="16:19" ht="12.75" customHeight="1">
      <c r="P730" s="1"/>
      <c r="Q730" s="1"/>
      <c r="R730" s="1"/>
      <c r="S730" s="1"/>
    </row>
    <row r="731" spans="16:19" ht="12.75" customHeight="1">
      <c r="P731" s="1"/>
      <c r="Q731" s="1"/>
      <c r="R731" s="1"/>
      <c r="S731" s="1"/>
    </row>
    <row r="732" spans="16:19" ht="12.75" customHeight="1">
      <c r="P732" s="1"/>
      <c r="Q732" s="1"/>
      <c r="R732" s="1"/>
      <c r="S732" s="1"/>
    </row>
    <row r="733" spans="16:19" ht="12.75" customHeight="1">
      <c r="P733" s="1"/>
      <c r="Q733" s="1"/>
      <c r="R733" s="1"/>
      <c r="S733" s="1"/>
    </row>
    <row r="734" spans="16:19" ht="12.75" customHeight="1">
      <c r="P734" s="1"/>
      <c r="Q734" s="1"/>
      <c r="R734" s="1"/>
      <c r="S734" s="1"/>
    </row>
    <row r="735" spans="16:19" ht="12.75" customHeight="1">
      <c r="P735" s="1"/>
      <c r="Q735" s="1"/>
      <c r="R735" s="1"/>
      <c r="S735" s="1"/>
    </row>
    <row r="736" spans="16:19" ht="12.75" customHeight="1">
      <c r="P736" s="1"/>
      <c r="Q736" s="1"/>
      <c r="R736" s="1"/>
      <c r="S736" s="1"/>
    </row>
    <row r="737" spans="16:19" ht="12.75" customHeight="1">
      <c r="P737" s="1"/>
      <c r="Q737" s="1"/>
      <c r="R737" s="1"/>
      <c r="S737" s="1"/>
    </row>
    <row r="738" spans="16:19" ht="12.75" customHeight="1">
      <c r="P738" s="1"/>
      <c r="Q738" s="1"/>
      <c r="R738" s="1"/>
      <c r="S738" s="1"/>
    </row>
    <row r="739" spans="16:19" ht="12.75" customHeight="1">
      <c r="P739" s="1"/>
      <c r="Q739" s="1"/>
      <c r="R739" s="1"/>
      <c r="S739" s="1"/>
    </row>
    <row r="740" spans="16:19" ht="12.75" customHeight="1">
      <c r="P740" s="1"/>
      <c r="Q740" s="1"/>
      <c r="R740" s="1"/>
      <c r="S740" s="1"/>
    </row>
    <row r="741" spans="16:19" ht="12.75" customHeight="1">
      <c r="P741" s="1"/>
      <c r="Q741" s="1"/>
      <c r="R741" s="1"/>
      <c r="S741" s="1"/>
    </row>
    <row r="742" spans="16:19" ht="12.75" customHeight="1">
      <c r="P742" s="1"/>
      <c r="Q742" s="1"/>
      <c r="R742" s="1"/>
      <c r="S742" s="1"/>
    </row>
    <row r="743" spans="16:19" ht="12.75" customHeight="1">
      <c r="P743" s="1"/>
      <c r="Q743" s="1"/>
      <c r="R743" s="1"/>
      <c r="S743" s="1"/>
    </row>
    <row r="744" spans="16:19" ht="12.75" customHeight="1">
      <c r="P744" s="1"/>
      <c r="Q744" s="1"/>
      <c r="R744" s="1"/>
      <c r="S744" s="1"/>
    </row>
    <row r="745" spans="16:19" ht="12.75" customHeight="1">
      <c r="P745" s="1"/>
      <c r="Q745" s="1"/>
      <c r="R745" s="1"/>
      <c r="S745" s="1"/>
    </row>
    <row r="746" spans="16:19" ht="12.75" customHeight="1">
      <c r="P746" s="1"/>
      <c r="Q746" s="1"/>
      <c r="R746" s="1"/>
      <c r="S746" s="1"/>
    </row>
    <row r="747" spans="16:19" ht="12.75" customHeight="1">
      <c r="P747" s="1"/>
      <c r="Q747" s="1"/>
      <c r="R747" s="1"/>
      <c r="S747" s="1"/>
    </row>
    <row r="748" spans="16:19" ht="12.75" customHeight="1">
      <c r="P748" s="1"/>
      <c r="Q748" s="1"/>
      <c r="R748" s="1"/>
      <c r="S748" s="1"/>
    </row>
    <row r="749" spans="16:19" ht="12.75" customHeight="1">
      <c r="P749" s="1"/>
      <c r="Q749" s="1"/>
      <c r="R749" s="1"/>
      <c r="S749" s="1"/>
    </row>
    <row r="750" spans="16:19" ht="12.75" customHeight="1">
      <c r="P750" s="1"/>
      <c r="Q750" s="1"/>
      <c r="R750" s="1"/>
      <c r="S750" s="1"/>
    </row>
    <row r="751" spans="16:19" ht="12.75" customHeight="1">
      <c r="P751" s="1"/>
      <c r="Q751" s="1"/>
      <c r="R751" s="1"/>
      <c r="S751" s="1"/>
    </row>
    <row r="752" spans="16:19" ht="12.75" customHeight="1">
      <c r="P752" s="1"/>
      <c r="Q752" s="1"/>
      <c r="R752" s="1"/>
      <c r="S752" s="1"/>
    </row>
    <row r="753" spans="16:19" ht="12.75" customHeight="1">
      <c r="P753" s="1"/>
      <c r="Q753" s="1"/>
      <c r="R753" s="1"/>
      <c r="S753" s="1"/>
    </row>
    <row r="754" spans="16:19" ht="12.75" customHeight="1">
      <c r="P754" s="1"/>
      <c r="Q754" s="1"/>
      <c r="R754" s="1"/>
      <c r="S754" s="1"/>
    </row>
    <row r="755" spans="16:19" ht="12.75" customHeight="1">
      <c r="P755" s="1"/>
      <c r="Q755" s="1"/>
      <c r="R755" s="1"/>
      <c r="S755" s="1"/>
    </row>
    <row r="756" spans="16:19" ht="12.75" customHeight="1">
      <c r="P756" s="1"/>
      <c r="Q756" s="1"/>
      <c r="R756" s="1"/>
      <c r="S756" s="1"/>
    </row>
    <row r="757" spans="16:19" ht="12.75" customHeight="1">
      <c r="P757" s="1"/>
      <c r="Q757" s="1"/>
      <c r="R757" s="1"/>
      <c r="S757" s="1"/>
    </row>
    <row r="758" spans="16:19" ht="12.75" customHeight="1">
      <c r="P758" s="1"/>
      <c r="Q758" s="1"/>
      <c r="R758" s="1"/>
      <c r="S758" s="1"/>
    </row>
    <row r="759" spans="16:19" ht="12.75" customHeight="1">
      <c r="P759" s="1"/>
      <c r="Q759" s="1"/>
      <c r="R759" s="1"/>
      <c r="S759" s="1"/>
    </row>
    <row r="760" spans="16:19" ht="12.75" customHeight="1">
      <c r="P760" s="1"/>
      <c r="Q760" s="1"/>
      <c r="R760" s="1"/>
      <c r="S760" s="1"/>
    </row>
    <row r="761" spans="16:19" ht="12.75" customHeight="1">
      <c r="P761" s="1"/>
      <c r="Q761" s="1"/>
      <c r="R761" s="1"/>
      <c r="S761" s="1"/>
    </row>
    <row r="762" spans="16:19" ht="12.75" customHeight="1">
      <c r="P762" s="1"/>
      <c r="Q762" s="1"/>
      <c r="R762" s="1"/>
      <c r="S762" s="1"/>
    </row>
    <row r="763" spans="16:19" ht="12.75" customHeight="1">
      <c r="P763" s="1"/>
      <c r="Q763" s="1"/>
      <c r="R763" s="1"/>
      <c r="S763" s="1"/>
    </row>
    <row r="764" spans="16:19" ht="12.75" customHeight="1">
      <c r="P764" s="1"/>
      <c r="Q764" s="1"/>
      <c r="R764" s="1"/>
      <c r="S764" s="1"/>
    </row>
    <row r="765" spans="16:19" ht="12.75" customHeight="1">
      <c r="P765" s="1"/>
      <c r="Q765" s="1"/>
      <c r="R765" s="1"/>
      <c r="S765" s="1"/>
    </row>
    <row r="766" spans="16:19" ht="12.75" customHeight="1">
      <c r="P766" s="1"/>
      <c r="Q766" s="1"/>
      <c r="R766" s="1"/>
      <c r="S766" s="1"/>
    </row>
    <row r="767" spans="16:19" ht="12.75" customHeight="1">
      <c r="P767" s="1"/>
      <c r="Q767" s="1"/>
      <c r="R767" s="1"/>
      <c r="S767" s="1"/>
    </row>
    <row r="768" spans="16:19" ht="12.75" customHeight="1">
      <c r="P768" s="1"/>
      <c r="Q768" s="1"/>
      <c r="R768" s="1"/>
      <c r="S768" s="1"/>
    </row>
    <row r="769" spans="16:19" ht="12.75" customHeight="1">
      <c r="P769" s="1"/>
      <c r="Q769" s="1"/>
      <c r="R769" s="1"/>
      <c r="S769" s="1"/>
    </row>
    <row r="770" spans="16:19" ht="12.75" customHeight="1">
      <c r="P770" s="1"/>
      <c r="Q770" s="1"/>
      <c r="R770" s="1"/>
      <c r="S770" s="1"/>
    </row>
    <row r="771" spans="16:19" ht="12.75" customHeight="1">
      <c r="P771" s="1"/>
      <c r="Q771" s="1"/>
      <c r="R771" s="1"/>
      <c r="S771" s="1"/>
    </row>
    <row r="772" spans="16:19" ht="12.75" customHeight="1">
      <c r="P772" s="1"/>
      <c r="Q772" s="1"/>
      <c r="R772" s="1"/>
      <c r="S772" s="1"/>
    </row>
    <row r="773" spans="16:19" ht="12.75" customHeight="1">
      <c r="P773" s="1"/>
      <c r="Q773" s="1"/>
      <c r="R773" s="1"/>
      <c r="S773" s="1"/>
    </row>
    <row r="774" spans="16:19" ht="12.75" customHeight="1">
      <c r="P774" s="1"/>
      <c r="Q774" s="1"/>
      <c r="R774" s="1"/>
      <c r="S774" s="1"/>
    </row>
    <row r="775" spans="16:19" ht="12.75" customHeight="1">
      <c r="P775" s="1"/>
      <c r="Q775" s="1"/>
      <c r="R775" s="1"/>
      <c r="S775" s="1"/>
    </row>
    <row r="776" spans="16:19" ht="12.75" customHeight="1">
      <c r="P776" s="1"/>
      <c r="Q776" s="1"/>
      <c r="R776" s="1"/>
      <c r="S776" s="1"/>
    </row>
    <row r="777" spans="16:19" ht="12.75" customHeight="1">
      <c r="P777" s="1"/>
      <c r="Q777" s="1"/>
      <c r="R777" s="1"/>
      <c r="S777" s="1"/>
    </row>
    <row r="778" spans="16:19" ht="12.75" customHeight="1">
      <c r="P778" s="1"/>
      <c r="Q778" s="1"/>
      <c r="R778" s="1"/>
      <c r="S778" s="1"/>
    </row>
    <row r="779" spans="16:19" ht="12.75" customHeight="1">
      <c r="P779" s="1"/>
      <c r="Q779" s="1"/>
      <c r="R779" s="1"/>
      <c r="S779" s="1"/>
    </row>
    <row r="780" spans="16:19" ht="12.75" customHeight="1">
      <c r="P780" s="1"/>
      <c r="Q780" s="1"/>
      <c r="R780" s="1"/>
      <c r="S780" s="1"/>
    </row>
    <row r="781" spans="16:19" ht="12.75" customHeight="1">
      <c r="P781" s="1"/>
      <c r="Q781" s="1"/>
      <c r="R781" s="1"/>
      <c r="S781" s="1"/>
    </row>
    <row r="782" spans="16:19" ht="12.75" customHeight="1">
      <c r="P782" s="1"/>
      <c r="Q782" s="1"/>
      <c r="R782" s="1"/>
      <c r="S782" s="1"/>
    </row>
    <row r="783" spans="16:19" ht="12.75" customHeight="1">
      <c r="P783" s="1"/>
      <c r="Q783" s="1"/>
      <c r="R783" s="1"/>
      <c r="S783" s="1"/>
    </row>
    <row r="784" spans="16:19" ht="12.75" customHeight="1">
      <c r="P784" s="1"/>
      <c r="Q784" s="1"/>
      <c r="R784" s="1"/>
      <c r="S784" s="1"/>
    </row>
    <row r="785" spans="16:19" ht="12.75" customHeight="1">
      <c r="P785" s="1"/>
      <c r="Q785" s="1"/>
      <c r="R785" s="1"/>
      <c r="S785" s="1"/>
    </row>
    <row r="786" spans="16:19" ht="12.75" customHeight="1">
      <c r="P786" s="1"/>
      <c r="Q786" s="1"/>
      <c r="R786" s="1"/>
      <c r="S786" s="1"/>
    </row>
    <row r="787" spans="16:19" ht="12.75" customHeight="1">
      <c r="P787" s="1"/>
      <c r="Q787" s="1"/>
      <c r="R787" s="1"/>
      <c r="S787" s="1"/>
    </row>
    <row r="788" spans="16:19" ht="12.75" customHeight="1">
      <c r="P788" s="1"/>
      <c r="Q788" s="1"/>
      <c r="R788" s="1"/>
      <c r="S788" s="1"/>
    </row>
    <row r="789" spans="16:19" ht="12.75" customHeight="1">
      <c r="P789" s="1"/>
      <c r="Q789" s="1"/>
      <c r="R789" s="1"/>
      <c r="S789" s="1"/>
    </row>
    <row r="790" spans="16:19" ht="12.75" customHeight="1">
      <c r="P790" s="1"/>
      <c r="Q790" s="1"/>
      <c r="R790" s="1"/>
      <c r="S790" s="1"/>
    </row>
    <row r="791" spans="16:19" ht="12.75" customHeight="1">
      <c r="P791" s="1"/>
      <c r="Q791" s="1"/>
      <c r="R791" s="1"/>
      <c r="S791" s="1"/>
    </row>
    <row r="792" spans="16:19" ht="12.75" customHeight="1">
      <c r="P792" s="1"/>
      <c r="Q792" s="1"/>
      <c r="R792" s="1"/>
      <c r="S792" s="1"/>
    </row>
    <row r="793" spans="16:19" ht="12.75" customHeight="1">
      <c r="P793" s="1"/>
      <c r="Q793" s="1"/>
      <c r="R793" s="1"/>
      <c r="S793" s="1"/>
    </row>
    <row r="794" spans="16:19" ht="12.75" customHeight="1">
      <c r="P794" s="1"/>
      <c r="Q794" s="1"/>
      <c r="R794" s="1"/>
      <c r="S794" s="1"/>
    </row>
    <row r="795" spans="16:19" ht="12.75" customHeight="1">
      <c r="P795" s="1"/>
      <c r="Q795" s="1"/>
      <c r="R795" s="1"/>
      <c r="S795" s="1"/>
    </row>
    <row r="796" spans="16:19" ht="12.75" customHeight="1">
      <c r="P796" s="1"/>
      <c r="Q796" s="1"/>
      <c r="R796" s="1"/>
      <c r="S796" s="1"/>
    </row>
    <row r="797" spans="16:19" ht="12.75" customHeight="1">
      <c r="P797" s="1"/>
      <c r="Q797" s="1"/>
      <c r="R797" s="1"/>
      <c r="S797" s="1"/>
    </row>
    <row r="798" spans="16:19" ht="12.75" customHeight="1">
      <c r="P798" s="1"/>
      <c r="Q798" s="1"/>
      <c r="R798" s="1"/>
      <c r="S798" s="1"/>
    </row>
    <row r="799" spans="16:19" ht="12.75" customHeight="1">
      <c r="P799" s="1"/>
      <c r="Q799" s="1"/>
      <c r="R799" s="1"/>
      <c r="S799" s="1"/>
    </row>
    <row r="800" spans="16:19" ht="12.75" customHeight="1">
      <c r="P800" s="1"/>
      <c r="Q800" s="1"/>
      <c r="R800" s="1"/>
      <c r="S800" s="1"/>
    </row>
    <row r="801" spans="16:19" ht="12.75" customHeight="1">
      <c r="P801" s="1"/>
      <c r="Q801" s="1"/>
      <c r="R801" s="1"/>
      <c r="S801" s="1"/>
    </row>
    <row r="802" spans="16:19" ht="12.75" customHeight="1">
      <c r="P802" s="1"/>
      <c r="Q802" s="1"/>
      <c r="R802" s="1"/>
      <c r="S802" s="1"/>
    </row>
    <row r="803" spans="16:19" ht="12.75" customHeight="1">
      <c r="P803" s="1"/>
      <c r="Q803" s="1"/>
      <c r="R803" s="1"/>
      <c r="S803" s="1"/>
    </row>
    <row r="804" spans="16:19" ht="12.75" customHeight="1">
      <c r="P804" s="1"/>
      <c r="Q804" s="1"/>
      <c r="R804" s="1"/>
      <c r="S804" s="1"/>
    </row>
    <row r="805" spans="16:19" ht="12.75" customHeight="1">
      <c r="P805" s="1"/>
      <c r="Q805" s="1"/>
      <c r="R805" s="1"/>
      <c r="S805" s="1"/>
    </row>
    <row r="806" spans="16:19" ht="12.75" customHeight="1">
      <c r="P806" s="1"/>
      <c r="Q806" s="1"/>
      <c r="R806" s="1"/>
      <c r="S806" s="1"/>
    </row>
    <row r="807" spans="16:19" ht="12.75" customHeight="1">
      <c r="P807" s="1"/>
      <c r="Q807" s="1"/>
      <c r="R807" s="1"/>
      <c r="S807" s="1"/>
    </row>
    <row r="808" spans="16:19" ht="12.75" customHeight="1">
      <c r="P808" s="1"/>
      <c r="Q808" s="1"/>
      <c r="R808" s="1"/>
      <c r="S808" s="1"/>
    </row>
    <row r="809" spans="16:19" ht="12.75" customHeight="1">
      <c r="P809" s="1"/>
      <c r="Q809" s="1"/>
      <c r="R809" s="1"/>
      <c r="S809" s="1"/>
    </row>
    <row r="810" spans="16:19" ht="12.75" customHeight="1">
      <c r="P810" s="1"/>
      <c r="Q810" s="1"/>
      <c r="R810" s="1"/>
      <c r="S810" s="1"/>
    </row>
    <row r="811" spans="16:19" ht="12.75" customHeight="1">
      <c r="P811" s="1"/>
      <c r="Q811" s="1"/>
      <c r="R811" s="1"/>
      <c r="S811" s="1"/>
    </row>
    <row r="812" spans="16:19" ht="12.75" customHeight="1">
      <c r="P812" s="1"/>
      <c r="Q812" s="1"/>
      <c r="R812" s="1"/>
      <c r="S812" s="1"/>
    </row>
    <row r="813" spans="16:19" ht="12.75" customHeight="1">
      <c r="P813" s="1"/>
      <c r="Q813" s="1"/>
      <c r="R813" s="1"/>
      <c r="S813" s="1"/>
    </row>
    <row r="814" spans="16:19" ht="12.75" customHeight="1">
      <c r="P814" s="1"/>
      <c r="Q814" s="1"/>
      <c r="R814" s="1"/>
      <c r="S814" s="1"/>
    </row>
    <row r="815" spans="16:19" ht="12.75" customHeight="1">
      <c r="P815" s="1"/>
      <c r="Q815" s="1"/>
      <c r="R815" s="1"/>
      <c r="S815" s="1"/>
    </row>
    <row r="816" spans="16:19" ht="12.75" customHeight="1">
      <c r="P816" s="1"/>
      <c r="Q816" s="1"/>
      <c r="R816" s="1"/>
      <c r="S816" s="1"/>
    </row>
    <row r="817" spans="16:19" ht="12.75" customHeight="1">
      <c r="P817" s="1"/>
      <c r="Q817" s="1"/>
      <c r="R817" s="1"/>
      <c r="S817" s="1"/>
    </row>
    <row r="818" spans="16:19" ht="12.75" customHeight="1">
      <c r="P818" s="1"/>
      <c r="Q818" s="1"/>
      <c r="R818" s="1"/>
      <c r="S818" s="1"/>
    </row>
    <row r="819" spans="16:19" ht="12.75" customHeight="1">
      <c r="P819" s="1"/>
      <c r="Q819" s="1"/>
      <c r="R819" s="1"/>
      <c r="S819" s="1"/>
    </row>
    <row r="820" spans="16:19" ht="12.75" customHeight="1">
      <c r="P820" s="1"/>
      <c r="Q820" s="1"/>
      <c r="R820" s="1"/>
      <c r="S820" s="1"/>
    </row>
    <row r="821" spans="16:19" ht="12.75" customHeight="1">
      <c r="P821" s="1"/>
      <c r="Q821" s="1"/>
      <c r="R821" s="1"/>
      <c r="S821" s="1"/>
    </row>
    <row r="822" spans="16:19" ht="12.75" customHeight="1">
      <c r="P822" s="1"/>
      <c r="Q822" s="1"/>
      <c r="R822" s="1"/>
      <c r="S822" s="1"/>
    </row>
    <row r="823" spans="16:19" ht="12.75" customHeight="1">
      <c r="P823" s="1"/>
      <c r="Q823" s="1"/>
      <c r="R823" s="1"/>
      <c r="S823" s="1"/>
    </row>
    <row r="824" spans="16:19" ht="12.75" customHeight="1">
      <c r="P824" s="1"/>
      <c r="Q824" s="1"/>
      <c r="R824" s="1"/>
      <c r="S824" s="1"/>
    </row>
    <row r="825" spans="16:19" ht="12.75" customHeight="1">
      <c r="P825" s="1"/>
      <c r="Q825" s="1"/>
      <c r="R825" s="1"/>
      <c r="S825" s="1"/>
    </row>
    <row r="826" spans="16:19" ht="12.75" customHeight="1">
      <c r="P826" s="1"/>
      <c r="Q826" s="1"/>
      <c r="R826" s="1"/>
      <c r="S826" s="1"/>
    </row>
    <row r="827" spans="16:19" ht="12.75" customHeight="1">
      <c r="P827" s="1"/>
      <c r="Q827" s="1"/>
      <c r="R827" s="1"/>
      <c r="S827" s="1"/>
    </row>
    <row r="828" spans="16:19" ht="12.75" customHeight="1">
      <c r="P828" s="1"/>
      <c r="Q828" s="1"/>
      <c r="R828" s="1"/>
      <c r="S828" s="1"/>
    </row>
  </sheetData>
  <mergeCells count="32">
    <mergeCell ref="K351:L351"/>
    <mergeCell ref="D351:G351"/>
    <mergeCell ref="K348:L348"/>
    <mergeCell ref="A330:F330"/>
    <mergeCell ref="A171:F171"/>
    <mergeCell ref="A208:F208"/>
    <mergeCell ref="A247:F247"/>
    <mergeCell ref="A288:F288"/>
    <mergeCell ref="A131:F131"/>
    <mergeCell ref="A54:F54"/>
    <mergeCell ref="D348:G348"/>
    <mergeCell ref="B13:L13"/>
    <mergeCell ref="G15:K15"/>
    <mergeCell ref="H18:I18"/>
    <mergeCell ref="A29:F29"/>
    <mergeCell ref="A90:F90"/>
    <mergeCell ref="G6:K6"/>
    <mergeCell ref="G17:K17"/>
    <mergeCell ref="A7:L7"/>
    <mergeCell ref="H27:H28"/>
    <mergeCell ref="C22:J22"/>
    <mergeCell ref="G8:K8"/>
    <mergeCell ref="A9:L9"/>
    <mergeCell ref="G10:K10"/>
    <mergeCell ref="L27:L28"/>
    <mergeCell ref="K27:K28"/>
    <mergeCell ref="A27:F28"/>
    <mergeCell ref="G27:G28"/>
    <mergeCell ref="G16:K16"/>
    <mergeCell ref="G25:H25"/>
    <mergeCell ref="I27:J27"/>
    <mergeCell ref="G11:K11"/>
  </mergeCells>
  <pageMargins left="0.54166668653488159" right="0.1145833358168602" top="0.46875" bottom="0.3854166567325592" header="3.125E-2" footer="3.125E-2"/>
  <pageSetup paperSize="9" scale="92" fitToHeight="0" orientation="portrait" useFirstPageNumber="1" verticalDpi="0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28"/>
  <sheetViews>
    <sheetView workbookViewId="0">
      <selection activeCell="A9" sqref="A9:L9"/>
    </sheetView>
  </sheetViews>
  <sheetFormatPr defaultRowHeight="12.75"/>
  <cols>
    <col min="1" max="4" width="2" style="135" customWidth="1"/>
    <col min="5" max="5" width="2.140625" style="135" customWidth="1"/>
    <col min="6" max="6" width="3.5703125" style="166" customWidth="1"/>
    <col min="7" max="7" width="36.140625" style="135" customWidth="1"/>
    <col min="8" max="8" width="4.7109375" style="135" customWidth="1"/>
    <col min="9" max="12" width="12.85546875" style="135" customWidth="1"/>
    <col min="13" max="13" width="0.140625" style="135" hidden="1" customWidth="1"/>
    <col min="14" max="14" width="6.140625" style="135" hidden="1" customWidth="1"/>
    <col min="15" max="15" width="8.85546875" style="135" hidden="1" customWidth="1"/>
    <col min="16" max="16" width="9.140625" style="135" hidden="1" customWidth="1"/>
    <col min="17" max="256" width="9.140625" style="135"/>
    <col min="257" max="260" width="2" style="135" customWidth="1"/>
    <col min="261" max="261" width="2.140625" style="135" customWidth="1"/>
    <col min="262" max="262" width="3.5703125" style="135" customWidth="1"/>
    <col min="263" max="263" width="36.140625" style="135" customWidth="1"/>
    <col min="264" max="264" width="4.7109375" style="135" customWidth="1"/>
    <col min="265" max="268" width="12.85546875" style="135" customWidth="1"/>
    <col min="269" max="272" width="0" style="135" hidden="1" customWidth="1"/>
    <col min="273" max="512" width="9.140625" style="135"/>
    <col min="513" max="516" width="2" style="135" customWidth="1"/>
    <col min="517" max="517" width="2.140625" style="135" customWidth="1"/>
    <col min="518" max="518" width="3.5703125" style="135" customWidth="1"/>
    <col min="519" max="519" width="36.140625" style="135" customWidth="1"/>
    <col min="520" max="520" width="4.7109375" style="135" customWidth="1"/>
    <col min="521" max="524" width="12.85546875" style="135" customWidth="1"/>
    <col min="525" max="528" width="0" style="135" hidden="1" customWidth="1"/>
    <col min="529" max="768" width="9.140625" style="135"/>
    <col min="769" max="772" width="2" style="135" customWidth="1"/>
    <col min="773" max="773" width="2.140625" style="135" customWidth="1"/>
    <col min="774" max="774" width="3.5703125" style="135" customWidth="1"/>
    <col min="775" max="775" width="36.140625" style="135" customWidth="1"/>
    <col min="776" max="776" width="4.7109375" style="135" customWidth="1"/>
    <col min="777" max="780" width="12.85546875" style="135" customWidth="1"/>
    <col min="781" max="784" width="0" style="135" hidden="1" customWidth="1"/>
    <col min="785" max="1024" width="9.140625" style="135"/>
    <col min="1025" max="1028" width="2" style="135" customWidth="1"/>
    <col min="1029" max="1029" width="2.140625" style="135" customWidth="1"/>
    <col min="1030" max="1030" width="3.5703125" style="135" customWidth="1"/>
    <col min="1031" max="1031" width="36.140625" style="135" customWidth="1"/>
    <col min="1032" max="1032" width="4.7109375" style="135" customWidth="1"/>
    <col min="1033" max="1036" width="12.85546875" style="135" customWidth="1"/>
    <col min="1037" max="1040" width="0" style="135" hidden="1" customWidth="1"/>
    <col min="1041" max="1280" width="9.140625" style="135"/>
    <col min="1281" max="1284" width="2" style="135" customWidth="1"/>
    <col min="1285" max="1285" width="2.140625" style="135" customWidth="1"/>
    <col min="1286" max="1286" width="3.5703125" style="135" customWidth="1"/>
    <col min="1287" max="1287" width="36.140625" style="135" customWidth="1"/>
    <col min="1288" max="1288" width="4.7109375" style="135" customWidth="1"/>
    <col min="1289" max="1292" width="12.85546875" style="135" customWidth="1"/>
    <col min="1293" max="1296" width="0" style="135" hidden="1" customWidth="1"/>
    <col min="1297" max="1536" width="9.140625" style="135"/>
    <col min="1537" max="1540" width="2" style="135" customWidth="1"/>
    <col min="1541" max="1541" width="2.140625" style="135" customWidth="1"/>
    <col min="1542" max="1542" width="3.5703125" style="135" customWidth="1"/>
    <col min="1543" max="1543" width="36.140625" style="135" customWidth="1"/>
    <col min="1544" max="1544" width="4.7109375" style="135" customWidth="1"/>
    <col min="1545" max="1548" width="12.85546875" style="135" customWidth="1"/>
    <col min="1549" max="1552" width="0" style="135" hidden="1" customWidth="1"/>
    <col min="1553" max="1792" width="9.140625" style="135"/>
    <col min="1793" max="1796" width="2" style="135" customWidth="1"/>
    <col min="1797" max="1797" width="2.140625" style="135" customWidth="1"/>
    <col min="1798" max="1798" width="3.5703125" style="135" customWidth="1"/>
    <col min="1799" max="1799" width="36.140625" style="135" customWidth="1"/>
    <col min="1800" max="1800" width="4.7109375" style="135" customWidth="1"/>
    <col min="1801" max="1804" width="12.85546875" style="135" customWidth="1"/>
    <col min="1805" max="1808" width="0" style="135" hidden="1" customWidth="1"/>
    <col min="1809" max="2048" width="9.140625" style="135"/>
    <col min="2049" max="2052" width="2" style="135" customWidth="1"/>
    <col min="2053" max="2053" width="2.140625" style="135" customWidth="1"/>
    <col min="2054" max="2054" width="3.5703125" style="135" customWidth="1"/>
    <col min="2055" max="2055" width="36.140625" style="135" customWidth="1"/>
    <col min="2056" max="2056" width="4.7109375" style="135" customWidth="1"/>
    <col min="2057" max="2060" width="12.85546875" style="135" customWidth="1"/>
    <col min="2061" max="2064" width="0" style="135" hidden="1" customWidth="1"/>
    <col min="2065" max="2304" width="9.140625" style="135"/>
    <col min="2305" max="2308" width="2" style="135" customWidth="1"/>
    <col min="2309" max="2309" width="2.140625" style="135" customWidth="1"/>
    <col min="2310" max="2310" width="3.5703125" style="135" customWidth="1"/>
    <col min="2311" max="2311" width="36.140625" style="135" customWidth="1"/>
    <col min="2312" max="2312" width="4.7109375" style="135" customWidth="1"/>
    <col min="2313" max="2316" width="12.85546875" style="135" customWidth="1"/>
    <col min="2317" max="2320" width="0" style="135" hidden="1" customWidth="1"/>
    <col min="2321" max="2560" width="9.140625" style="135"/>
    <col min="2561" max="2564" width="2" style="135" customWidth="1"/>
    <col min="2565" max="2565" width="2.140625" style="135" customWidth="1"/>
    <col min="2566" max="2566" width="3.5703125" style="135" customWidth="1"/>
    <col min="2567" max="2567" width="36.140625" style="135" customWidth="1"/>
    <col min="2568" max="2568" width="4.7109375" style="135" customWidth="1"/>
    <col min="2569" max="2572" width="12.85546875" style="135" customWidth="1"/>
    <col min="2573" max="2576" width="0" style="135" hidden="1" customWidth="1"/>
    <col min="2577" max="2816" width="9.140625" style="135"/>
    <col min="2817" max="2820" width="2" style="135" customWidth="1"/>
    <col min="2821" max="2821" width="2.140625" style="135" customWidth="1"/>
    <col min="2822" max="2822" width="3.5703125" style="135" customWidth="1"/>
    <col min="2823" max="2823" width="36.140625" style="135" customWidth="1"/>
    <col min="2824" max="2824" width="4.7109375" style="135" customWidth="1"/>
    <col min="2825" max="2828" width="12.85546875" style="135" customWidth="1"/>
    <col min="2829" max="2832" width="0" style="135" hidden="1" customWidth="1"/>
    <col min="2833" max="3072" width="9.140625" style="135"/>
    <col min="3073" max="3076" width="2" style="135" customWidth="1"/>
    <col min="3077" max="3077" width="2.140625" style="135" customWidth="1"/>
    <col min="3078" max="3078" width="3.5703125" style="135" customWidth="1"/>
    <col min="3079" max="3079" width="36.140625" style="135" customWidth="1"/>
    <col min="3080" max="3080" width="4.7109375" style="135" customWidth="1"/>
    <col min="3081" max="3084" width="12.85546875" style="135" customWidth="1"/>
    <col min="3085" max="3088" width="0" style="135" hidden="1" customWidth="1"/>
    <col min="3089" max="3328" width="9.140625" style="135"/>
    <col min="3329" max="3332" width="2" style="135" customWidth="1"/>
    <col min="3333" max="3333" width="2.140625" style="135" customWidth="1"/>
    <col min="3334" max="3334" width="3.5703125" style="135" customWidth="1"/>
    <col min="3335" max="3335" width="36.140625" style="135" customWidth="1"/>
    <col min="3336" max="3336" width="4.7109375" style="135" customWidth="1"/>
    <col min="3337" max="3340" width="12.85546875" style="135" customWidth="1"/>
    <col min="3341" max="3344" width="0" style="135" hidden="1" customWidth="1"/>
    <col min="3345" max="3584" width="9.140625" style="135"/>
    <col min="3585" max="3588" width="2" style="135" customWidth="1"/>
    <col min="3589" max="3589" width="2.140625" style="135" customWidth="1"/>
    <col min="3590" max="3590" width="3.5703125" style="135" customWidth="1"/>
    <col min="3591" max="3591" width="36.140625" style="135" customWidth="1"/>
    <col min="3592" max="3592" width="4.7109375" style="135" customWidth="1"/>
    <col min="3593" max="3596" width="12.85546875" style="135" customWidth="1"/>
    <col min="3597" max="3600" width="0" style="135" hidden="1" customWidth="1"/>
    <col min="3601" max="3840" width="9.140625" style="135"/>
    <col min="3841" max="3844" width="2" style="135" customWidth="1"/>
    <col min="3845" max="3845" width="2.140625" style="135" customWidth="1"/>
    <col min="3846" max="3846" width="3.5703125" style="135" customWidth="1"/>
    <col min="3847" max="3847" width="36.140625" style="135" customWidth="1"/>
    <col min="3848" max="3848" width="4.7109375" style="135" customWidth="1"/>
    <col min="3849" max="3852" width="12.85546875" style="135" customWidth="1"/>
    <col min="3853" max="3856" width="0" style="135" hidden="1" customWidth="1"/>
    <col min="3857" max="4096" width="9.140625" style="135"/>
    <col min="4097" max="4100" width="2" style="135" customWidth="1"/>
    <col min="4101" max="4101" width="2.140625" style="135" customWidth="1"/>
    <col min="4102" max="4102" width="3.5703125" style="135" customWidth="1"/>
    <col min="4103" max="4103" width="36.140625" style="135" customWidth="1"/>
    <col min="4104" max="4104" width="4.7109375" style="135" customWidth="1"/>
    <col min="4105" max="4108" width="12.85546875" style="135" customWidth="1"/>
    <col min="4109" max="4112" width="0" style="135" hidden="1" customWidth="1"/>
    <col min="4113" max="4352" width="9.140625" style="135"/>
    <col min="4353" max="4356" width="2" style="135" customWidth="1"/>
    <col min="4357" max="4357" width="2.140625" style="135" customWidth="1"/>
    <col min="4358" max="4358" width="3.5703125" style="135" customWidth="1"/>
    <col min="4359" max="4359" width="36.140625" style="135" customWidth="1"/>
    <col min="4360" max="4360" width="4.7109375" style="135" customWidth="1"/>
    <col min="4361" max="4364" width="12.85546875" style="135" customWidth="1"/>
    <col min="4365" max="4368" width="0" style="135" hidden="1" customWidth="1"/>
    <col min="4369" max="4608" width="9.140625" style="135"/>
    <col min="4609" max="4612" width="2" style="135" customWidth="1"/>
    <col min="4613" max="4613" width="2.140625" style="135" customWidth="1"/>
    <col min="4614" max="4614" width="3.5703125" style="135" customWidth="1"/>
    <col min="4615" max="4615" width="36.140625" style="135" customWidth="1"/>
    <col min="4616" max="4616" width="4.7109375" style="135" customWidth="1"/>
    <col min="4617" max="4620" width="12.85546875" style="135" customWidth="1"/>
    <col min="4621" max="4624" width="0" style="135" hidden="1" customWidth="1"/>
    <col min="4625" max="4864" width="9.140625" style="135"/>
    <col min="4865" max="4868" width="2" style="135" customWidth="1"/>
    <col min="4869" max="4869" width="2.140625" style="135" customWidth="1"/>
    <col min="4870" max="4870" width="3.5703125" style="135" customWidth="1"/>
    <col min="4871" max="4871" width="36.140625" style="135" customWidth="1"/>
    <col min="4872" max="4872" width="4.7109375" style="135" customWidth="1"/>
    <col min="4873" max="4876" width="12.85546875" style="135" customWidth="1"/>
    <col min="4877" max="4880" width="0" style="135" hidden="1" customWidth="1"/>
    <col min="4881" max="5120" width="9.140625" style="135"/>
    <col min="5121" max="5124" width="2" style="135" customWidth="1"/>
    <col min="5125" max="5125" width="2.140625" style="135" customWidth="1"/>
    <col min="5126" max="5126" width="3.5703125" style="135" customWidth="1"/>
    <col min="5127" max="5127" width="36.140625" style="135" customWidth="1"/>
    <col min="5128" max="5128" width="4.7109375" style="135" customWidth="1"/>
    <col min="5129" max="5132" width="12.85546875" style="135" customWidth="1"/>
    <col min="5133" max="5136" width="0" style="135" hidden="1" customWidth="1"/>
    <col min="5137" max="5376" width="9.140625" style="135"/>
    <col min="5377" max="5380" width="2" style="135" customWidth="1"/>
    <col min="5381" max="5381" width="2.140625" style="135" customWidth="1"/>
    <col min="5382" max="5382" width="3.5703125" style="135" customWidth="1"/>
    <col min="5383" max="5383" width="36.140625" style="135" customWidth="1"/>
    <col min="5384" max="5384" width="4.7109375" style="135" customWidth="1"/>
    <col min="5385" max="5388" width="12.85546875" style="135" customWidth="1"/>
    <col min="5389" max="5392" width="0" style="135" hidden="1" customWidth="1"/>
    <col min="5393" max="5632" width="9.140625" style="135"/>
    <col min="5633" max="5636" width="2" style="135" customWidth="1"/>
    <col min="5637" max="5637" width="2.140625" style="135" customWidth="1"/>
    <col min="5638" max="5638" width="3.5703125" style="135" customWidth="1"/>
    <col min="5639" max="5639" width="36.140625" style="135" customWidth="1"/>
    <col min="5640" max="5640" width="4.7109375" style="135" customWidth="1"/>
    <col min="5641" max="5644" width="12.85546875" style="135" customWidth="1"/>
    <col min="5645" max="5648" width="0" style="135" hidden="1" customWidth="1"/>
    <col min="5649" max="5888" width="9.140625" style="135"/>
    <col min="5889" max="5892" width="2" style="135" customWidth="1"/>
    <col min="5893" max="5893" width="2.140625" style="135" customWidth="1"/>
    <col min="5894" max="5894" width="3.5703125" style="135" customWidth="1"/>
    <col min="5895" max="5895" width="36.140625" style="135" customWidth="1"/>
    <col min="5896" max="5896" width="4.7109375" style="135" customWidth="1"/>
    <col min="5897" max="5900" width="12.85546875" style="135" customWidth="1"/>
    <col min="5901" max="5904" width="0" style="135" hidden="1" customWidth="1"/>
    <col min="5905" max="6144" width="9.140625" style="135"/>
    <col min="6145" max="6148" width="2" style="135" customWidth="1"/>
    <col min="6149" max="6149" width="2.140625" style="135" customWidth="1"/>
    <col min="6150" max="6150" width="3.5703125" style="135" customWidth="1"/>
    <col min="6151" max="6151" width="36.140625" style="135" customWidth="1"/>
    <col min="6152" max="6152" width="4.7109375" style="135" customWidth="1"/>
    <col min="6153" max="6156" width="12.85546875" style="135" customWidth="1"/>
    <col min="6157" max="6160" width="0" style="135" hidden="1" customWidth="1"/>
    <col min="6161" max="6400" width="9.140625" style="135"/>
    <col min="6401" max="6404" width="2" style="135" customWidth="1"/>
    <col min="6405" max="6405" width="2.140625" style="135" customWidth="1"/>
    <col min="6406" max="6406" width="3.5703125" style="135" customWidth="1"/>
    <col min="6407" max="6407" width="36.140625" style="135" customWidth="1"/>
    <col min="6408" max="6408" width="4.7109375" style="135" customWidth="1"/>
    <col min="6409" max="6412" width="12.85546875" style="135" customWidth="1"/>
    <col min="6413" max="6416" width="0" style="135" hidden="1" customWidth="1"/>
    <col min="6417" max="6656" width="9.140625" style="135"/>
    <col min="6657" max="6660" width="2" style="135" customWidth="1"/>
    <col min="6661" max="6661" width="2.140625" style="135" customWidth="1"/>
    <col min="6662" max="6662" width="3.5703125" style="135" customWidth="1"/>
    <col min="6663" max="6663" width="36.140625" style="135" customWidth="1"/>
    <col min="6664" max="6664" width="4.7109375" style="135" customWidth="1"/>
    <col min="6665" max="6668" width="12.85546875" style="135" customWidth="1"/>
    <col min="6669" max="6672" width="0" style="135" hidden="1" customWidth="1"/>
    <col min="6673" max="6912" width="9.140625" style="135"/>
    <col min="6913" max="6916" width="2" style="135" customWidth="1"/>
    <col min="6917" max="6917" width="2.140625" style="135" customWidth="1"/>
    <col min="6918" max="6918" width="3.5703125" style="135" customWidth="1"/>
    <col min="6919" max="6919" width="36.140625" style="135" customWidth="1"/>
    <col min="6920" max="6920" width="4.7109375" style="135" customWidth="1"/>
    <col min="6921" max="6924" width="12.85546875" style="135" customWidth="1"/>
    <col min="6925" max="6928" width="0" style="135" hidden="1" customWidth="1"/>
    <col min="6929" max="7168" width="9.140625" style="135"/>
    <col min="7169" max="7172" width="2" style="135" customWidth="1"/>
    <col min="7173" max="7173" width="2.140625" style="135" customWidth="1"/>
    <col min="7174" max="7174" width="3.5703125" style="135" customWidth="1"/>
    <col min="7175" max="7175" width="36.140625" style="135" customWidth="1"/>
    <col min="7176" max="7176" width="4.7109375" style="135" customWidth="1"/>
    <col min="7177" max="7180" width="12.85546875" style="135" customWidth="1"/>
    <col min="7181" max="7184" width="0" style="135" hidden="1" customWidth="1"/>
    <col min="7185" max="7424" width="9.140625" style="135"/>
    <col min="7425" max="7428" width="2" style="135" customWidth="1"/>
    <col min="7429" max="7429" width="2.140625" style="135" customWidth="1"/>
    <col min="7430" max="7430" width="3.5703125" style="135" customWidth="1"/>
    <col min="7431" max="7431" width="36.140625" style="135" customWidth="1"/>
    <col min="7432" max="7432" width="4.7109375" style="135" customWidth="1"/>
    <col min="7433" max="7436" width="12.85546875" style="135" customWidth="1"/>
    <col min="7437" max="7440" width="0" style="135" hidden="1" customWidth="1"/>
    <col min="7441" max="7680" width="9.140625" style="135"/>
    <col min="7681" max="7684" width="2" style="135" customWidth="1"/>
    <col min="7685" max="7685" width="2.140625" style="135" customWidth="1"/>
    <col min="7686" max="7686" width="3.5703125" style="135" customWidth="1"/>
    <col min="7687" max="7687" width="36.140625" style="135" customWidth="1"/>
    <col min="7688" max="7688" width="4.7109375" style="135" customWidth="1"/>
    <col min="7689" max="7692" width="12.85546875" style="135" customWidth="1"/>
    <col min="7693" max="7696" width="0" style="135" hidden="1" customWidth="1"/>
    <col min="7697" max="7936" width="9.140625" style="135"/>
    <col min="7937" max="7940" width="2" style="135" customWidth="1"/>
    <col min="7941" max="7941" width="2.140625" style="135" customWidth="1"/>
    <col min="7942" max="7942" width="3.5703125" style="135" customWidth="1"/>
    <col min="7943" max="7943" width="36.140625" style="135" customWidth="1"/>
    <col min="7944" max="7944" width="4.7109375" style="135" customWidth="1"/>
    <col min="7945" max="7948" width="12.85546875" style="135" customWidth="1"/>
    <col min="7949" max="7952" width="0" style="135" hidden="1" customWidth="1"/>
    <col min="7953" max="8192" width="9.140625" style="135"/>
    <col min="8193" max="8196" width="2" style="135" customWidth="1"/>
    <col min="8197" max="8197" width="2.140625" style="135" customWidth="1"/>
    <col min="8198" max="8198" width="3.5703125" style="135" customWidth="1"/>
    <col min="8199" max="8199" width="36.140625" style="135" customWidth="1"/>
    <col min="8200" max="8200" width="4.7109375" style="135" customWidth="1"/>
    <col min="8201" max="8204" width="12.85546875" style="135" customWidth="1"/>
    <col min="8205" max="8208" width="0" style="135" hidden="1" customWidth="1"/>
    <col min="8209" max="8448" width="9.140625" style="135"/>
    <col min="8449" max="8452" width="2" style="135" customWidth="1"/>
    <col min="8453" max="8453" width="2.140625" style="135" customWidth="1"/>
    <col min="8454" max="8454" width="3.5703125" style="135" customWidth="1"/>
    <col min="8455" max="8455" width="36.140625" style="135" customWidth="1"/>
    <col min="8456" max="8456" width="4.7109375" style="135" customWidth="1"/>
    <col min="8457" max="8460" width="12.85546875" style="135" customWidth="1"/>
    <col min="8461" max="8464" width="0" style="135" hidden="1" customWidth="1"/>
    <col min="8465" max="8704" width="9.140625" style="135"/>
    <col min="8705" max="8708" width="2" style="135" customWidth="1"/>
    <col min="8709" max="8709" width="2.140625" style="135" customWidth="1"/>
    <col min="8710" max="8710" width="3.5703125" style="135" customWidth="1"/>
    <col min="8711" max="8711" width="36.140625" style="135" customWidth="1"/>
    <col min="8712" max="8712" width="4.7109375" style="135" customWidth="1"/>
    <col min="8713" max="8716" width="12.85546875" style="135" customWidth="1"/>
    <col min="8717" max="8720" width="0" style="135" hidden="1" customWidth="1"/>
    <col min="8721" max="8960" width="9.140625" style="135"/>
    <col min="8961" max="8964" width="2" style="135" customWidth="1"/>
    <col min="8965" max="8965" width="2.140625" style="135" customWidth="1"/>
    <col min="8966" max="8966" width="3.5703125" style="135" customWidth="1"/>
    <col min="8967" max="8967" width="36.140625" style="135" customWidth="1"/>
    <col min="8968" max="8968" width="4.7109375" style="135" customWidth="1"/>
    <col min="8969" max="8972" width="12.85546875" style="135" customWidth="1"/>
    <col min="8973" max="8976" width="0" style="135" hidden="1" customWidth="1"/>
    <col min="8977" max="9216" width="9.140625" style="135"/>
    <col min="9217" max="9220" width="2" style="135" customWidth="1"/>
    <col min="9221" max="9221" width="2.140625" style="135" customWidth="1"/>
    <col min="9222" max="9222" width="3.5703125" style="135" customWidth="1"/>
    <col min="9223" max="9223" width="36.140625" style="135" customWidth="1"/>
    <col min="9224" max="9224" width="4.7109375" style="135" customWidth="1"/>
    <col min="9225" max="9228" width="12.85546875" style="135" customWidth="1"/>
    <col min="9229" max="9232" width="0" style="135" hidden="1" customWidth="1"/>
    <col min="9233" max="9472" width="9.140625" style="135"/>
    <col min="9473" max="9476" width="2" style="135" customWidth="1"/>
    <col min="9477" max="9477" width="2.140625" style="135" customWidth="1"/>
    <col min="9478" max="9478" width="3.5703125" style="135" customWidth="1"/>
    <col min="9479" max="9479" width="36.140625" style="135" customWidth="1"/>
    <col min="9480" max="9480" width="4.7109375" style="135" customWidth="1"/>
    <col min="9481" max="9484" width="12.85546875" style="135" customWidth="1"/>
    <col min="9485" max="9488" width="0" style="135" hidden="1" customWidth="1"/>
    <col min="9489" max="9728" width="9.140625" style="135"/>
    <col min="9729" max="9732" width="2" style="135" customWidth="1"/>
    <col min="9733" max="9733" width="2.140625" style="135" customWidth="1"/>
    <col min="9734" max="9734" width="3.5703125" style="135" customWidth="1"/>
    <col min="9735" max="9735" width="36.140625" style="135" customWidth="1"/>
    <col min="9736" max="9736" width="4.7109375" style="135" customWidth="1"/>
    <col min="9737" max="9740" width="12.85546875" style="135" customWidth="1"/>
    <col min="9741" max="9744" width="0" style="135" hidden="1" customWidth="1"/>
    <col min="9745" max="9984" width="9.140625" style="135"/>
    <col min="9985" max="9988" width="2" style="135" customWidth="1"/>
    <col min="9989" max="9989" width="2.140625" style="135" customWidth="1"/>
    <col min="9990" max="9990" width="3.5703125" style="135" customWidth="1"/>
    <col min="9991" max="9991" width="36.140625" style="135" customWidth="1"/>
    <col min="9992" max="9992" width="4.7109375" style="135" customWidth="1"/>
    <col min="9993" max="9996" width="12.85546875" style="135" customWidth="1"/>
    <col min="9997" max="10000" width="0" style="135" hidden="1" customWidth="1"/>
    <col min="10001" max="10240" width="9.140625" style="135"/>
    <col min="10241" max="10244" width="2" style="135" customWidth="1"/>
    <col min="10245" max="10245" width="2.140625" style="135" customWidth="1"/>
    <col min="10246" max="10246" width="3.5703125" style="135" customWidth="1"/>
    <col min="10247" max="10247" width="36.140625" style="135" customWidth="1"/>
    <col min="10248" max="10248" width="4.7109375" style="135" customWidth="1"/>
    <col min="10249" max="10252" width="12.85546875" style="135" customWidth="1"/>
    <col min="10253" max="10256" width="0" style="135" hidden="1" customWidth="1"/>
    <col min="10257" max="10496" width="9.140625" style="135"/>
    <col min="10497" max="10500" width="2" style="135" customWidth="1"/>
    <col min="10501" max="10501" width="2.140625" style="135" customWidth="1"/>
    <col min="10502" max="10502" width="3.5703125" style="135" customWidth="1"/>
    <col min="10503" max="10503" width="36.140625" style="135" customWidth="1"/>
    <col min="10504" max="10504" width="4.7109375" style="135" customWidth="1"/>
    <col min="10505" max="10508" width="12.85546875" style="135" customWidth="1"/>
    <col min="10509" max="10512" width="0" style="135" hidden="1" customWidth="1"/>
    <col min="10513" max="10752" width="9.140625" style="135"/>
    <col min="10753" max="10756" width="2" style="135" customWidth="1"/>
    <col min="10757" max="10757" width="2.140625" style="135" customWidth="1"/>
    <col min="10758" max="10758" width="3.5703125" style="135" customWidth="1"/>
    <col min="10759" max="10759" width="36.140625" style="135" customWidth="1"/>
    <col min="10760" max="10760" width="4.7109375" style="135" customWidth="1"/>
    <col min="10761" max="10764" width="12.85546875" style="135" customWidth="1"/>
    <col min="10765" max="10768" width="0" style="135" hidden="1" customWidth="1"/>
    <col min="10769" max="11008" width="9.140625" style="135"/>
    <col min="11009" max="11012" width="2" style="135" customWidth="1"/>
    <col min="11013" max="11013" width="2.140625" style="135" customWidth="1"/>
    <col min="11014" max="11014" width="3.5703125" style="135" customWidth="1"/>
    <col min="11015" max="11015" width="36.140625" style="135" customWidth="1"/>
    <col min="11016" max="11016" width="4.7109375" style="135" customWidth="1"/>
    <col min="11017" max="11020" width="12.85546875" style="135" customWidth="1"/>
    <col min="11021" max="11024" width="0" style="135" hidden="1" customWidth="1"/>
    <col min="11025" max="11264" width="9.140625" style="135"/>
    <col min="11265" max="11268" width="2" style="135" customWidth="1"/>
    <col min="11269" max="11269" width="2.140625" style="135" customWidth="1"/>
    <col min="11270" max="11270" width="3.5703125" style="135" customWidth="1"/>
    <col min="11271" max="11271" width="36.140625" style="135" customWidth="1"/>
    <col min="11272" max="11272" width="4.7109375" style="135" customWidth="1"/>
    <col min="11273" max="11276" width="12.85546875" style="135" customWidth="1"/>
    <col min="11277" max="11280" width="0" style="135" hidden="1" customWidth="1"/>
    <col min="11281" max="11520" width="9.140625" style="135"/>
    <col min="11521" max="11524" width="2" style="135" customWidth="1"/>
    <col min="11525" max="11525" width="2.140625" style="135" customWidth="1"/>
    <col min="11526" max="11526" width="3.5703125" style="135" customWidth="1"/>
    <col min="11527" max="11527" width="36.140625" style="135" customWidth="1"/>
    <col min="11528" max="11528" width="4.7109375" style="135" customWidth="1"/>
    <col min="11529" max="11532" width="12.85546875" style="135" customWidth="1"/>
    <col min="11533" max="11536" width="0" style="135" hidden="1" customWidth="1"/>
    <col min="11537" max="11776" width="9.140625" style="135"/>
    <col min="11777" max="11780" width="2" style="135" customWidth="1"/>
    <col min="11781" max="11781" width="2.140625" style="135" customWidth="1"/>
    <col min="11782" max="11782" width="3.5703125" style="135" customWidth="1"/>
    <col min="11783" max="11783" width="36.140625" style="135" customWidth="1"/>
    <col min="11784" max="11784" width="4.7109375" style="135" customWidth="1"/>
    <col min="11785" max="11788" width="12.85546875" style="135" customWidth="1"/>
    <col min="11789" max="11792" width="0" style="135" hidden="1" customWidth="1"/>
    <col min="11793" max="12032" width="9.140625" style="135"/>
    <col min="12033" max="12036" width="2" style="135" customWidth="1"/>
    <col min="12037" max="12037" width="2.140625" style="135" customWidth="1"/>
    <col min="12038" max="12038" width="3.5703125" style="135" customWidth="1"/>
    <col min="12039" max="12039" width="36.140625" style="135" customWidth="1"/>
    <col min="12040" max="12040" width="4.7109375" style="135" customWidth="1"/>
    <col min="12041" max="12044" width="12.85546875" style="135" customWidth="1"/>
    <col min="12045" max="12048" width="0" style="135" hidden="1" customWidth="1"/>
    <col min="12049" max="12288" width="9.140625" style="135"/>
    <col min="12289" max="12292" width="2" style="135" customWidth="1"/>
    <col min="12293" max="12293" width="2.140625" style="135" customWidth="1"/>
    <col min="12294" max="12294" width="3.5703125" style="135" customWidth="1"/>
    <col min="12295" max="12295" width="36.140625" style="135" customWidth="1"/>
    <col min="12296" max="12296" width="4.7109375" style="135" customWidth="1"/>
    <col min="12297" max="12300" width="12.85546875" style="135" customWidth="1"/>
    <col min="12301" max="12304" width="0" style="135" hidden="1" customWidth="1"/>
    <col min="12305" max="12544" width="9.140625" style="135"/>
    <col min="12545" max="12548" width="2" style="135" customWidth="1"/>
    <col min="12549" max="12549" width="2.140625" style="135" customWidth="1"/>
    <col min="12550" max="12550" width="3.5703125" style="135" customWidth="1"/>
    <col min="12551" max="12551" width="36.140625" style="135" customWidth="1"/>
    <col min="12552" max="12552" width="4.7109375" style="135" customWidth="1"/>
    <col min="12553" max="12556" width="12.85546875" style="135" customWidth="1"/>
    <col min="12557" max="12560" width="0" style="135" hidden="1" customWidth="1"/>
    <col min="12561" max="12800" width="9.140625" style="135"/>
    <col min="12801" max="12804" width="2" style="135" customWidth="1"/>
    <col min="12805" max="12805" width="2.140625" style="135" customWidth="1"/>
    <col min="12806" max="12806" width="3.5703125" style="135" customWidth="1"/>
    <col min="12807" max="12807" width="36.140625" style="135" customWidth="1"/>
    <col min="12808" max="12808" width="4.7109375" style="135" customWidth="1"/>
    <col min="12809" max="12812" width="12.85546875" style="135" customWidth="1"/>
    <col min="12813" max="12816" width="0" style="135" hidden="1" customWidth="1"/>
    <col min="12817" max="13056" width="9.140625" style="135"/>
    <col min="13057" max="13060" width="2" style="135" customWidth="1"/>
    <col min="13061" max="13061" width="2.140625" style="135" customWidth="1"/>
    <col min="13062" max="13062" width="3.5703125" style="135" customWidth="1"/>
    <col min="13063" max="13063" width="36.140625" style="135" customWidth="1"/>
    <col min="13064" max="13064" width="4.7109375" style="135" customWidth="1"/>
    <col min="13065" max="13068" width="12.85546875" style="135" customWidth="1"/>
    <col min="13069" max="13072" width="0" style="135" hidden="1" customWidth="1"/>
    <col min="13073" max="13312" width="9.140625" style="135"/>
    <col min="13313" max="13316" width="2" style="135" customWidth="1"/>
    <col min="13317" max="13317" width="2.140625" style="135" customWidth="1"/>
    <col min="13318" max="13318" width="3.5703125" style="135" customWidth="1"/>
    <col min="13319" max="13319" width="36.140625" style="135" customWidth="1"/>
    <col min="13320" max="13320" width="4.7109375" style="135" customWidth="1"/>
    <col min="13321" max="13324" width="12.85546875" style="135" customWidth="1"/>
    <col min="13325" max="13328" width="0" style="135" hidden="1" customWidth="1"/>
    <col min="13329" max="13568" width="9.140625" style="135"/>
    <col min="13569" max="13572" width="2" style="135" customWidth="1"/>
    <col min="13573" max="13573" width="2.140625" style="135" customWidth="1"/>
    <col min="13574" max="13574" width="3.5703125" style="135" customWidth="1"/>
    <col min="13575" max="13575" width="36.140625" style="135" customWidth="1"/>
    <col min="13576" max="13576" width="4.7109375" style="135" customWidth="1"/>
    <col min="13577" max="13580" width="12.85546875" style="135" customWidth="1"/>
    <col min="13581" max="13584" width="0" style="135" hidden="1" customWidth="1"/>
    <col min="13585" max="13824" width="9.140625" style="135"/>
    <col min="13825" max="13828" width="2" style="135" customWidth="1"/>
    <col min="13829" max="13829" width="2.140625" style="135" customWidth="1"/>
    <col min="13830" max="13830" width="3.5703125" style="135" customWidth="1"/>
    <col min="13831" max="13831" width="36.140625" style="135" customWidth="1"/>
    <col min="13832" max="13832" width="4.7109375" style="135" customWidth="1"/>
    <col min="13833" max="13836" width="12.85546875" style="135" customWidth="1"/>
    <col min="13837" max="13840" width="0" style="135" hidden="1" customWidth="1"/>
    <col min="13841" max="14080" width="9.140625" style="135"/>
    <col min="14081" max="14084" width="2" style="135" customWidth="1"/>
    <col min="14085" max="14085" width="2.140625" style="135" customWidth="1"/>
    <col min="14086" max="14086" width="3.5703125" style="135" customWidth="1"/>
    <col min="14087" max="14087" width="36.140625" style="135" customWidth="1"/>
    <col min="14088" max="14088" width="4.7109375" style="135" customWidth="1"/>
    <col min="14089" max="14092" width="12.85546875" style="135" customWidth="1"/>
    <col min="14093" max="14096" width="0" style="135" hidden="1" customWidth="1"/>
    <col min="14097" max="14336" width="9.140625" style="135"/>
    <col min="14337" max="14340" width="2" style="135" customWidth="1"/>
    <col min="14341" max="14341" width="2.140625" style="135" customWidth="1"/>
    <col min="14342" max="14342" width="3.5703125" style="135" customWidth="1"/>
    <col min="14343" max="14343" width="36.140625" style="135" customWidth="1"/>
    <col min="14344" max="14344" width="4.7109375" style="135" customWidth="1"/>
    <col min="14345" max="14348" width="12.85546875" style="135" customWidth="1"/>
    <col min="14349" max="14352" width="0" style="135" hidden="1" customWidth="1"/>
    <col min="14353" max="14592" width="9.140625" style="135"/>
    <col min="14593" max="14596" width="2" style="135" customWidth="1"/>
    <col min="14597" max="14597" width="2.140625" style="135" customWidth="1"/>
    <col min="14598" max="14598" width="3.5703125" style="135" customWidth="1"/>
    <col min="14599" max="14599" width="36.140625" style="135" customWidth="1"/>
    <col min="14600" max="14600" width="4.7109375" style="135" customWidth="1"/>
    <col min="14601" max="14604" width="12.85546875" style="135" customWidth="1"/>
    <col min="14605" max="14608" width="0" style="135" hidden="1" customWidth="1"/>
    <col min="14609" max="14848" width="9.140625" style="135"/>
    <col min="14849" max="14852" width="2" style="135" customWidth="1"/>
    <col min="14853" max="14853" width="2.140625" style="135" customWidth="1"/>
    <col min="14854" max="14854" width="3.5703125" style="135" customWidth="1"/>
    <col min="14855" max="14855" width="36.140625" style="135" customWidth="1"/>
    <col min="14856" max="14856" width="4.7109375" style="135" customWidth="1"/>
    <col min="14857" max="14860" width="12.85546875" style="135" customWidth="1"/>
    <col min="14861" max="14864" width="0" style="135" hidden="1" customWidth="1"/>
    <col min="14865" max="15104" width="9.140625" style="135"/>
    <col min="15105" max="15108" width="2" style="135" customWidth="1"/>
    <col min="15109" max="15109" width="2.140625" style="135" customWidth="1"/>
    <col min="15110" max="15110" width="3.5703125" style="135" customWidth="1"/>
    <col min="15111" max="15111" width="36.140625" style="135" customWidth="1"/>
    <col min="15112" max="15112" width="4.7109375" style="135" customWidth="1"/>
    <col min="15113" max="15116" width="12.85546875" style="135" customWidth="1"/>
    <col min="15117" max="15120" width="0" style="135" hidden="1" customWidth="1"/>
    <col min="15121" max="15360" width="9.140625" style="135"/>
    <col min="15361" max="15364" width="2" style="135" customWidth="1"/>
    <col min="15365" max="15365" width="2.140625" style="135" customWidth="1"/>
    <col min="15366" max="15366" width="3.5703125" style="135" customWidth="1"/>
    <col min="15367" max="15367" width="36.140625" style="135" customWidth="1"/>
    <col min="15368" max="15368" width="4.7109375" style="135" customWidth="1"/>
    <col min="15369" max="15372" width="12.85546875" style="135" customWidth="1"/>
    <col min="15373" max="15376" width="0" style="135" hidden="1" customWidth="1"/>
    <col min="15377" max="15616" width="9.140625" style="135"/>
    <col min="15617" max="15620" width="2" style="135" customWidth="1"/>
    <col min="15621" max="15621" width="2.140625" style="135" customWidth="1"/>
    <col min="15622" max="15622" width="3.5703125" style="135" customWidth="1"/>
    <col min="15623" max="15623" width="36.140625" style="135" customWidth="1"/>
    <col min="15624" max="15624" width="4.7109375" style="135" customWidth="1"/>
    <col min="15625" max="15628" width="12.85546875" style="135" customWidth="1"/>
    <col min="15629" max="15632" width="0" style="135" hidden="1" customWidth="1"/>
    <col min="15633" max="15872" width="9.140625" style="135"/>
    <col min="15873" max="15876" width="2" style="135" customWidth="1"/>
    <col min="15877" max="15877" width="2.140625" style="135" customWidth="1"/>
    <col min="15878" max="15878" width="3.5703125" style="135" customWidth="1"/>
    <col min="15879" max="15879" width="36.140625" style="135" customWidth="1"/>
    <col min="15880" max="15880" width="4.7109375" style="135" customWidth="1"/>
    <col min="15881" max="15884" width="12.85546875" style="135" customWidth="1"/>
    <col min="15885" max="15888" width="0" style="135" hidden="1" customWidth="1"/>
    <col min="15889" max="16128" width="9.140625" style="135"/>
    <col min="16129" max="16132" width="2" style="135" customWidth="1"/>
    <col min="16133" max="16133" width="2.140625" style="135" customWidth="1"/>
    <col min="16134" max="16134" width="3.5703125" style="135" customWidth="1"/>
    <col min="16135" max="16135" width="36.140625" style="135" customWidth="1"/>
    <col min="16136" max="16136" width="4.7109375" style="135" customWidth="1"/>
    <col min="16137" max="16140" width="12.85546875" style="135" customWidth="1"/>
    <col min="16141" max="16144" width="0" style="135" hidden="1" customWidth="1"/>
    <col min="16145" max="16384" width="9.140625" style="135"/>
  </cols>
  <sheetData>
    <row r="1" spans="1:46" ht="15" customHeight="1">
      <c r="A1" s="1"/>
      <c r="B1" s="1"/>
      <c r="C1" s="1"/>
      <c r="D1" s="1"/>
      <c r="E1" s="1"/>
      <c r="F1" s="2"/>
      <c r="G1" s="3"/>
      <c r="H1" s="4"/>
      <c r="I1" s="5"/>
      <c r="J1" s="6" t="s">
        <v>0</v>
      </c>
      <c r="K1" s="6"/>
      <c r="L1" s="6"/>
      <c r="M1" s="208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14.25" customHeight="1">
      <c r="A2" s="1"/>
      <c r="B2" s="1"/>
      <c r="C2" s="1"/>
      <c r="D2" s="1"/>
      <c r="E2" s="1"/>
      <c r="F2" s="2"/>
      <c r="G2" s="1"/>
      <c r="H2" s="4"/>
      <c r="I2" s="1"/>
      <c r="J2" s="6" t="s">
        <v>1</v>
      </c>
      <c r="K2" s="6"/>
      <c r="L2" s="6"/>
      <c r="M2" s="208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13.5" customHeight="1">
      <c r="A3" s="1"/>
      <c r="B3" s="1"/>
      <c r="C3" s="1"/>
      <c r="D3" s="1"/>
      <c r="E3" s="1"/>
      <c r="F3" s="2"/>
      <c r="G3" s="1"/>
      <c r="H3" s="8"/>
      <c r="I3" s="4"/>
      <c r="J3" s="6" t="s">
        <v>2</v>
      </c>
      <c r="K3" s="6"/>
      <c r="L3" s="6"/>
      <c r="M3" s="208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</row>
    <row r="4" spans="1:46" ht="14.25" customHeight="1">
      <c r="A4" s="1"/>
      <c r="B4" s="1"/>
      <c r="C4" s="1"/>
      <c r="D4" s="1"/>
      <c r="E4" s="1"/>
      <c r="F4" s="2"/>
      <c r="G4" s="9" t="s">
        <v>3</v>
      </c>
      <c r="H4" s="4"/>
      <c r="I4" s="1"/>
      <c r="J4" s="6" t="s">
        <v>4</v>
      </c>
      <c r="K4" s="6"/>
      <c r="L4" s="6"/>
      <c r="M4" s="208"/>
      <c r="N4" s="10"/>
      <c r="O4" s="10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</row>
    <row r="5" spans="1:46" ht="12" customHeight="1">
      <c r="A5" s="1"/>
      <c r="B5" s="1"/>
      <c r="C5" s="1"/>
      <c r="D5" s="1"/>
      <c r="E5" s="1"/>
      <c r="F5" s="2"/>
      <c r="G5" s="1"/>
      <c r="H5" s="4"/>
      <c r="I5" s="1"/>
      <c r="J5" s="6" t="s">
        <v>5</v>
      </c>
      <c r="K5" s="6"/>
      <c r="L5" s="6"/>
      <c r="M5" s="208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</row>
    <row r="6" spans="1:46" ht="30" customHeight="1">
      <c r="A6" s="1"/>
      <c r="B6" s="1"/>
      <c r="C6" s="1"/>
      <c r="D6" s="1"/>
      <c r="E6" s="1"/>
      <c r="F6" s="2"/>
      <c r="G6" s="168" t="s">
        <v>6</v>
      </c>
      <c r="H6" s="169"/>
      <c r="I6" s="169"/>
      <c r="J6" s="169"/>
      <c r="K6" s="169"/>
      <c r="L6" s="11"/>
      <c r="M6" s="1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</row>
    <row r="7" spans="1:46" ht="18.75" customHeight="1">
      <c r="A7" s="171" t="s">
        <v>7</v>
      </c>
      <c r="B7" s="209"/>
      <c r="C7" s="209"/>
      <c r="D7" s="209"/>
      <c r="E7" s="209"/>
      <c r="F7" s="210"/>
      <c r="G7" s="209"/>
      <c r="H7" s="209"/>
      <c r="I7" s="209"/>
      <c r="J7" s="209"/>
      <c r="K7" s="209"/>
      <c r="L7" s="209"/>
      <c r="M7" s="1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46" ht="14.25" customHeight="1">
      <c r="A8" s="163"/>
      <c r="B8" s="211"/>
      <c r="C8" s="211"/>
      <c r="D8" s="211"/>
      <c r="E8" s="211"/>
      <c r="F8" s="212"/>
      <c r="G8" s="213" t="s">
        <v>8</v>
      </c>
      <c r="H8" s="213"/>
      <c r="I8" s="213"/>
      <c r="J8" s="213"/>
      <c r="K8" s="213"/>
      <c r="L8" s="211"/>
      <c r="M8" s="1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</row>
    <row r="9" spans="1:46" ht="16.5" customHeight="1">
      <c r="A9" s="214" t="s">
        <v>193</v>
      </c>
      <c r="B9" s="214"/>
      <c r="C9" s="214"/>
      <c r="D9" s="214"/>
      <c r="E9" s="214"/>
      <c r="F9" s="214"/>
      <c r="G9" s="214"/>
      <c r="H9" s="214"/>
      <c r="I9" s="214"/>
      <c r="J9" s="214"/>
      <c r="K9" s="214"/>
      <c r="L9" s="214"/>
      <c r="M9" s="12"/>
      <c r="N9" s="1"/>
      <c r="O9" s="1"/>
      <c r="P9" s="1" t="s">
        <v>9</v>
      </c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</row>
    <row r="10" spans="1:46" ht="15.75" customHeight="1">
      <c r="G10" s="215" t="s">
        <v>10</v>
      </c>
      <c r="H10" s="215"/>
      <c r="I10" s="215"/>
      <c r="J10" s="215"/>
      <c r="K10" s="215"/>
      <c r="M10" s="1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</row>
    <row r="11" spans="1:46" ht="12" customHeight="1">
      <c r="G11" s="190" t="s">
        <v>11</v>
      </c>
      <c r="H11" s="190"/>
      <c r="I11" s="190"/>
      <c r="J11" s="190"/>
      <c r="K11" s="19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</row>
    <row r="12" spans="1:46" ht="9" customHeight="1"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</row>
    <row r="13" spans="1:46" ht="12" customHeight="1">
      <c r="B13" s="216" t="s">
        <v>12</v>
      </c>
      <c r="C13" s="216"/>
      <c r="D13" s="216"/>
      <c r="E13" s="216"/>
      <c r="F13" s="216"/>
      <c r="G13" s="216"/>
      <c r="H13" s="216"/>
      <c r="I13" s="216"/>
      <c r="J13" s="216"/>
      <c r="K13" s="216"/>
      <c r="L13" s="216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</row>
    <row r="14" spans="1:46" ht="12" customHeight="1"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</row>
    <row r="15" spans="1:46" ht="12.75" customHeight="1">
      <c r="G15" s="199" t="s">
        <v>194</v>
      </c>
      <c r="H15" s="199"/>
      <c r="I15" s="199"/>
      <c r="J15" s="199"/>
      <c r="K15" s="199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46" ht="11.25" customHeight="1">
      <c r="G16" s="190" t="s">
        <v>13</v>
      </c>
      <c r="H16" s="190"/>
      <c r="I16" s="190"/>
      <c r="J16" s="190"/>
      <c r="K16" s="190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7" ht="13.5" customHeight="1">
      <c r="A17" s="1"/>
      <c r="B17" s="1"/>
      <c r="C17" s="1"/>
      <c r="D17" s="1"/>
      <c r="E17" s="1"/>
      <c r="F17" s="2"/>
      <c r="G17" s="217" t="s">
        <v>188</v>
      </c>
      <c r="H17" s="217"/>
      <c r="I17" s="217"/>
      <c r="J17" s="217"/>
      <c r="K17" s="217"/>
      <c r="L17" s="218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7" ht="13.5" customHeight="1">
      <c r="A18" s="4"/>
      <c r="B18" s="4"/>
      <c r="C18" s="4"/>
      <c r="D18" s="4"/>
      <c r="E18" s="4"/>
      <c r="F18" s="18"/>
      <c r="G18" s="4"/>
      <c r="H18" s="200" t="s">
        <v>14</v>
      </c>
      <c r="I18" s="200"/>
      <c r="J18" s="4"/>
      <c r="K18" s="4"/>
      <c r="L18" s="4"/>
      <c r="M18" s="219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7" ht="12" customHeight="1">
      <c r="A19" s="1"/>
      <c r="B19" s="1"/>
      <c r="C19" s="1"/>
      <c r="D19" s="1"/>
      <c r="E19" s="1"/>
      <c r="F19" s="2"/>
      <c r="G19" s="1"/>
      <c r="H19" s="1"/>
      <c r="I19" s="1"/>
      <c r="J19" s="20"/>
      <c r="K19" s="21"/>
      <c r="L19" s="22" t="s">
        <v>15</v>
      </c>
      <c r="M19" s="219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7" ht="11.25" customHeight="1">
      <c r="A20" s="1"/>
      <c r="B20" s="1"/>
      <c r="C20" s="1"/>
      <c r="D20" s="1"/>
      <c r="E20" s="1"/>
      <c r="F20" s="2"/>
      <c r="G20" s="1"/>
      <c r="H20" s="1"/>
      <c r="I20" s="1"/>
      <c r="J20" s="23" t="s">
        <v>16</v>
      </c>
      <c r="K20" s="8"/>
      <c r="L20" s="24"/>
      <c r="M20" s="219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7" ht="12" customHeight="1">
      <c r="A21" s="1"/>
      <c r="B21" s="1"/>
      <c r="C21" s="1"/>
      <c r="D21" s="1"/>
      <c r="E21" s="10"/>
      <c r="F21" s="25"/>
      <c r="G21" s="1"/>
      <c r="H21" s="1"/>
      <c r="I21" s="220"/>
      <c r="J21" s="220"/>
      <c r="K21" s="27" t="s">
        <v>17</v>
      </c>
      <c r="L21" s="24"/>
      <c r="M21" s="219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7" ht="12.75" customHeight="1">
      <c r="A22" s="1"/>
      <c r="B22" s="1"/>
      <c r="C22" s="221" t="s">
        <v>195</v>
      </c>
      <c r="D22" s="221"/>
      <c r="E22" s="221"/>
      <c r="F22" s="221"/>
      <c r="G22" s="221"/>
      <c r="H22" s="221"/>
      <c r="I22" s="221"/>
      <c r="J22" s="221"/>
      <c r="K22" s="27" t="s">
        <v>18</v>
      </c>
      <c r="L22" s="28" t="s">
        <v>19</v>
      </c>
      <c r="M22" s="219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7" ht="12" customHeight="1">
      <c r="A23" s="1"/>
      <c r="B23" s="1"/>
      <c r="C23" s="1"/>
      <c r="D23" s="1"/>
      <c r="E23" s="1"/>
      <c r="F23" s="2"/>
      <c r="G23" s="1"/>
      <c r="H23" s="29"/>
      <c r="I23" s="1"/>
      <c r="J23" s="167" t="s">
        <v>20</v>
      </c>
      <c r="K23" s="31"/>
      <c r="L23" s="28" t="s">
        <v>189</v>
      </c>
      <c r="M23" s="219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7" ht="12.75" customHeight="1">
      <c r="A24" s="1"/>
      <c r="B24" s="1"/>
      <c r="C24" s="1"/>
      <c r="D24" s="1"/>
      <c r="E24" s="1"/>
      <c r="F24" s="2"/>
      <c r="G24" s="32" t="s">
        <v>21</v>
      </c>
      <c r="H24" s="33"/>
      <c r="I24" s="34"/>
      <c r="J24" s="35"/>
      <c r="K24" s="24"/>
      <c r="L24" s="28" t="s">
        <v>22</v>
      </c>
      <c r="M24" s="219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7" ht="13.5" customHeight="1">
      <c r="A25" s="1"/>
      <c r="B25" s="1"/>
      <c r="C25" s="1"/>
      <c r="D25" s="1"/>
      <c r="E25" s="1"/>
      <c r="F25" s="2"/>
      <c r="G25" s="191" t="s">
        <v>23</v>
      </c>
      <c r="H25" s="191"/>
      <c r="I25" s="36"/>
      <c r="J25" s="37"/>
      <c r="K25" s="24"/>
      <c r="L25" s="28" t="s">
        <v>196</v>
      </c>
      <c r="M25" s="219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7" ht="14.25" customHeight="1">
      <c r="A26" s="222"/>
      <c r="B26" s="222"/>
      <c r="C26" s="222"/>
      <c r="D26" s="222"/>
      <c r="E26" s="222"/>
      <c r="F26" s="223"/>
      <c r="G26" s="40"/>
      <c r="H26" s="1"/>
      <c r="I26" s="40"/>
      <c r="J26" s="40"/>
      <c r="K26" s="41"/>
      <c r="L26" s="42" t="s">
        <v>25</v>
      </c>
      <c r="M26" s="43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7" ht="24" customHeight="1">
      <c r="A27" s="224" t="s">
        <v>26</v>
      </c>
      <c r="B27" s="225"/>
      <c r="C27" s="225"/>
      <c r="D27" s="225"/>
      <c r="E27" s="225"/>
      <c r="F27" s="225"/>
      <c r="G27" s="226" t="s">
        <v>27</v>
      </c>
      <c r="H27" s="227" t="s">
        <v>28</v>
      </c>
      <c r="I27" s="228" t="s">
        <v>29</v>
      </c>
      <c r="J27" s="229"/>
      <c r="K27" s="230" t="s">
        <v>30</v>
      </c>
      <c r="L27" s="231" t="s">
        <v>31</v>
      </c>
      <c r="M27" s="43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7" ht="46.5" customHeight="1">
      <c r="A28" s="232"/>
      <c r="B28" s="233"/>
      <c r="C28" s="233"/>
      <c r="D28" s="233"/>
      <c r="E28" s="233"/>
      <c r="F28" s="233"/>
      <c r="G28" s="234"/>
      <c r="H28" s="235"/>
      <c r="I28" s="236" t="s">
        <v>32</v>
      </c>
      <c r="J28" s="237" t="s">
        <v>33</v>
      </c>
      <c r="K28" s="238"/>
      <c r="L28" s="239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1.25" customHeight="1">
      <c r="A29" s="202" t="s">
        <v>34</v>
      </c>
      <c r="B29" s="203"/>
      <c r="C29" s="203"/>
      <c r="D29" s="203"/>
      <c r="E29" s="203"/>
      <c r="F29" s="204"/>
      <c r="G29" s="46">
        <v>2</v>
      </c>
      <c r="H29" s="47">
        <v>3</v>
      </c>
      <c r="I29" s="48" t="s">
        <v>35</v>
      </c>
      <c r="J29" s="49" t="s">
        <v>36</v>
      </c>
      <c r="K29" s="50">
        <v>6</v>
      </c>
      <c r="L29" s="50">
        <v>7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s="245" customFormat="1" ht="12.75" customHeight="1">
      <c r="A30" s="240">
        <v>2</v>
      </c>
      <c r="B30" s="240"/>
      <c r="C30" s="241"/>
      <c r="D30" s="242"/>
      <c r="E30" s="240"/>
      <c r="F30" s="243"/>
      <c r="G30" s="241" t="s">
        <v>37</v>
      </c>
      <c r="H30" s="56">
        <v>1</v>
      </c>
      <c r="I30" s="57">
        <f>SUM(I31+I41+I64+I85+I93+I109+I132+I148+I157)</f>
        <v>80000</v>
      </c>
      <c r="J30" s="57">
        <f>SUM(J31+J41+J64+J85+J93+J109+J132+J148+J157)</f>
        <v>56000</v>
      </c>
      <c r="K30" s="58">
        <f>SUM(K31+K41+K64+K85+K93+K109+K132+K148+K157)</f>
        <v>54600</v>
      </c>
      <c r="L30" s="57">
        <f>SUM(L31+L41+L64+L85+L93+L109+L132+L148+L157)</f>
        <v>54600</v>
      </c>
      <c r="M30" s="244"/>
      <c r="N30" s="244"/>
      <c r="O30" s="244"/>
      <c r="P30" s="244"/>
      <c r="Q30" s="244"/>
      <c r="R30" s="244"/>
      <c r="S30" s="244"/>
      <c r="T30" s="244"/>
      <c r="U30" s="244"/>
      <c r="V30" s="244"/>
      <c r="W30" s="244"/>
      <c r="X30" s="244"/>
      <c r="Y30" s="244"/>
      <c r="Z30" s="244"/>
      <c r="AA30" s="244"/>
    </row>
    <row r="31" spans="1:27" ht="12.75" hidden="1" customHeight="1">
      <c r="A31" s="240">
        <v>2</v>
      </c>
      <c r="B31" s="246">
        <v>1</v>
      </c>
      <c r="C31" s="61"/>
      <c r="D31" s="62"/>
      <c r="E31" s="63"/>
      <c r="F31" s="64"/>
      <c r="G31" s="246" t="s">
        <v>38</v>
      </c>
      <c r="H31" s="47">
        <v>2</v>
      </c>
      <c r="I31" s="57">
        <f>SUM(I32+I37)</f>
        <v>0</v>
      </c>
      <c r="J31" s="57">
        <f>SUM(J32+J37)</f>
        <v>0</v>
      </c>
      <c r="K31" s="65">
        <f>SUM(K32+K37)</f>
        <v>0</v>
      </c>
      <c r="L31" s="66">
        <f>SUM(L32+L37)</f>
        <v>0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2.75" hidden="1" customHeight="1">
      <c r="A32" s="67">
        <v>2</v>
      </c>
      <c r="B32" s="67">
        <v>1</v>
      </c>
      <c r="C32" s="68">
        <v>1</v>
      </c>
      <c r="D32" s="69"/>
      <c r="E32" s="67"/>
      <c r="F32" s="70"/>
      <c r="G32" s="68" t="s">
        <v>39</v>
      </c>
      <c r="H32" s="56">
        <v>3</v>
      </c>
      <c r="I32" s="57">
        <f t="shared" ref="I32:L33" si="0">SUM(I33)</f>
        <v>0</v>
      </c>
      <c r="J32" s="57">
        <f t="shared" si="0"/>
        <v>0</v>
      </c>
      <c r="K32" s="58">
        <f t="shared" si="0"/>
        <v>0</v>
      </c>
      <c r="L32" s="57">
        <f t="shared" si="0"/>
        <v>0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2.75" hidden="1" customHeight="1">
      <c r="A33" s="71">
        <v>2</v>
      </c>
      <c r="B33" s="67">
        <v>1</v>
      </c>
      <c r="C33" s="68">
        <v>1</v>
      </c>
      <c r="D33" s="69">
        <v>1</v>
      </c>
      <c r="E33" s="67"/>
      <c r="F33" s="70"/>
      <c r="G33" s="68" t="s">
        <v>39</v>
      </c>
      <c r="H33" s="56">
        <v>4</v>
      </c>
      <c r="I33" s="57">
        <f t="shared" si="0"/>
        <v>0</v>
      </c>
      <c r="J33" s="57">
        <f t="shared" si="0"/>
        <v>0</v>
      </c>
      <c r="K33" s="58">
        <f t="shared" si="0"/>
        <v>0</v>
      </c>
      <c r="L33" s="57">
        <f t="shared" si="0"/>
        <v>0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2.75" hidden="1" customHeight="1">
      <c r="A34" s="71">
        <v>2</v>
      </c>
      <c r="B34" s="67">
        <v>1</v>
      </c>
      <c r="C34" s="68">
        <v>1</v>
      </c>
      <c r="D34" s="69">
        <v>1</v>
      </c>
      <c r="E34" s="67">
        <v>1</v>
      </c>
      <c r="F34" s="70"/>
      <c r="G34" s="68" t="s">
        <v>40</v>
      </c>
      <c r="H34" s="56">
        <v>5</v>
      </c>
      <c r="I34" s="58">
        <f>SUM(I35:I36)</f>
        <v>0</v>
      </c>
      <c r="J34" s="57">
        <f>SUM(J35:J36)</f>
        <v>0</v>
      </c>
      <c r="K34" s="58">
        <f>SUM(K35:K36)</f>
        <v>0</v>
      </c>
      <c r="L34" s="57">
        <f>SUM(L35:L36)</f>
        <v>0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2.75" hidden="1" customHeight="1">
      <c r="A35" s="71">
        <v>2</v>
      </c>
      <c r="B35" s="67">
        <v>1</v>
      </c>
      <c r="C35" s="68">
        <v>1</v>
      </c>
      <c r="D35" s="69">
        <v>1</v>
      </c>
      <c r="E35" s="67">
        <v>1</v>
      </c>
      <c r="F35" s="70">
        <v>1</v>
      </c>
      <c r="G35" s="68" t="s">
        <v>41</v>
      </c>
      <c r="H35" s="56">
        <v>6</v>
      </c>
      <c r="I35" s="72"/>
      <c r="J35" s="73"/>
      <c r="K35" s="73"/>
      <c r="L35" s="73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2.75" hidden="1" customHeight="1">
      <c r="A36" s="71">
        <v>2</v>
      </c>
      <c r="B36" s="67">
        <v>1</v>
      </c>
      <c r="C36" s="68">
        <v>1</v>
      </c>
      <c r="D36" s="69">
        <v>1</v>
      </c>
      <c r="E36" s="67">
        <v>1</v>
      </c>
      <c r="F36" s="70">
        <v>2</v>
      </c>
      <c r="G36" s="68" t="s">
        <v>42</v>
      </c>
      <c r="H36" s="56">
        <v>7</v>
      </c>
      <c r="I36" s="73"/>
      <c r="J36" s="73"/>
      <c r="K36" s="73"/>
      <c r="L36" s="73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2.75" hidden="1" customHeight="1">
      <c r="A37" s="71">
        <v>2</v>
      </c>
      <c r="B37" s="67">
        <v>1</v>
      </c>
      <c r="C37" s="68">
        <v>2</v>
      </c>
      <c r="D37" s="69"/>
      <c r="E37" s="67"/>
      <c r="F37" s="70"/>
      <c r="G37" s="68" t="s">
        <v>43</v>
      </c>
      <c r="H37" s="56">
        <v>8</v>
      </c>
      <c r="I37" s="58">
        <f t="shared" ref="I37:L39" si="1">I38</f>
        <v>0</v>
      </c>
      <c r="J37" s="57">
        <f t="shared" si="1"/>
        <v>0</v>
      </c>
      <c r="K37" s="58">
        <f t="shared" si="1"/>
        <v>0</v>
      </c>
      <c r="L37" s="57">
        <f t="shared" si="1"/>
        <v>0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2.75" hidden="1" customHeight="1">
      <c r="A38" s="71">
        <v>2</v>
      </c>
      <c r="B38" s="67">
        <v>1</v>
      </c>
      <c r="C38" s="68">
        <v>2</v>
      </c>
      <c r="D38" s="69">
        <v>1</v>
      </c>
      <c r="E38" s="67"/>
      <c r="F38" s="70"/>
      <c r="G38" s="68" t="s">
        <v>43</v>
      </c>
      <c r="H38" s="56">
        <v>9</v>
      </c>
      <c r="I38" s="58">
        <f t="shared" si="1"/>
        <v>0</v>
      </c>
      <c r="J38" s="57">
        <f t="shared" si="1"/>
        <v>0</v>
      </c>
      <c r="K38" s="57">
        <f t="shared" si="1"/>
        <v>0</v>
      </c>
      <c r="L38" s="57">
        <f t="shared" si="1"/>
        <v>0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2.75" hidden="1" customHeight="1">
      <c r="A39" s="71">
        <v>2</v>
      </c>
      <c r="B39" s="67">
        <v>1</v>
      </c>
      <c r="C39" s="68">
        <v>2</v>
      </c>
      <c r="D39" s="69">
        <v>1</v>
      </c>
      <c r="E39" s="67">
        <v>1</v>
      </c>
      <c r="F39" s="70"/>
      <c r="G39" s="68" t="s">
        <v>43</v>
      </c>
      <c r="H39" s="56">
        <v>10</v>
      </c>
      <c r="I39" s="57">
        <f t="shared" si="1"/>
        <v>0</v>
      </c>
      <c r="J39" s="57">
        <f t="shared" si="1"/>
        <v>0</v>
      </c>
      <c r="K39" s="57">
        <f t="shared" si="1"/>
        <v>0</v>
      </c>
      <c r="L39" s="57">
        <f t="shared" si="1"/>
        <v>0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2.75" hidden="1" customHeight="1">
      <c r="A40" s="71">
        <v>2</v>
      </c>
      <c r="B40" s="67">
        <v>1</v>
      </c>
      <c r="C40" s="68">
        <v>2</v>
      </c>
      <c r="D40" s="69">
        <v>1</v>
      </c>
      <c r="E40" s="67">
        <v>1</v>
      </c>
      <c r="F40" s="70">
        <v>1</v>
      </c>
      <c r="G40" s="68" t="s">
        <v>43</v>
      </c>
      <c r="H40" s="56">
        <v>11</v>
      </c>
      <c r="I40" s="74"/>
      <c r="J40" s="73"/>
      <c r="K40" s="73"/>
      <c r="L40" s="73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2.75" customHeight="1">
      <c r="A41" s="247">
        <v>2</v>
      </c>
      <c r="B41" s="248">
        <v>2</v>
      </c>
      <c r="C41" s="61"/>
      <c r="D41" s="62"/>
      <c r="E41" s="63"/>
      <c r="F41" s="64"/>
      <c r="G41" s="246" t="s">
        <v>44</v>
      </c>
      <c r="H41" s="47">
        <v>12</v>
      </c>
      <c r="I41" s="77">
        <f t="shared" ref="I41:L43" si="2">I42</f>
        <v>80000</v>
      </c>
      <c r="J41" s="78">
        <f t="shared" si="2"/>
        <v>56000</v>
      </c>
      <c r="K41" s="77">
        <f t="shared" si="2"/>
        <v>54600</v>
      </c>
      <c r="L41" s="77">
        <f t="shared" si="2"/>
        <v>54600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2.75" customHeight="1">
      <c r="A42" s="71">
        <v>2</v>
      </c>
      <c r="B42" s="67">
        <v>2</v>
      </c>
      <c r="C42" s="68">
        <v>1</v>
      </c>
      <c r="D42" s="69"/>
      <c r="E42" s="67"/>
      <c r="F42" s="70"/>
      <c r="G42" s="68" t="s">
        <v>44</v>
      </c>
      <c r="H42" s="56">
        <v>13</v>
      </c>
      <c r="I42" s="57">
        <f t="shared" si="2"/>
        <v>80000</v>
      </c>
      <c r="J42" s="58">
        <f t="shared" si="2"/>
        <v>56000</v>
      </c>
      <c r="K42" s="57">
        <f t="shared" si="2"/>
        <v>54600</v>
      </c>
      <c r="L42" s="58">
        <f t="shared" si="2"/>
        <v>54600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2.75" customHeight="1">
      <c r="A43" s="71">
        <v>2</v>
      </c>
      <c r="B43" s="67">
        <v>2</v>
      </c>
      <c r="C43" s="68">
        <v>1</v>
      </c>
      <c r="D43" s="69">
        <v>1</v>
      </c>
      <c r="E43" s="67"/>
      <c r="F43" s="70"/>
      <c r="G43" s="68" t="s">
        <v>44</v>
      </c>
      <c r="H43" s="56">
        <v>14</v>
      </c>
      <c r="I43" s="57">
        <f t="shared" si="2"/>
        <v>80000</v>
      </c>
      <c r="J43" s="58">
        <f t="shared" si="2"/>
        <v>56000</v>
      </c>
      <c r="K43" s="66">
        <f t="shared" si="2"/>
        <v>54600</v>
      </c>
      <c r="L43" s="66">
        <f t="shared" si="2"/>
        <v>54600</v>
      </c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2.75" customHeight="1">
      <c r="A44" s="79">
        <v>2</v>
      </c>
      <c r="B44" s="80">
        <v>2</v>
      </c>
      <c r="C44" s="81">
        <v>1</v>
      </c>
      <c r="D44" s="82">
        <v>1</v>
      </c>
      <c r="E44" s="80">
        <v>1</v>
      </c>
      <c r="F44" s="83"/>
      <c r="G44" s="81" t="s">
        <v>44</v>
      </c>
      <c r="H44" s="84">
        <v>15</v>
      </c>
      <c r="I44" s="85">
        <f>SUM(I45:I63)-I54</f>
        <v>80000</v>
      </c>
      <c r="J44" s="86">
        <f>SUM(J45:J63)-J54</f>
        <v>56000</v>
      </c>
      <c r="K44" s="86">
        <f>SUM(K45:K63)-K54</f>
        <v>54600</v>
      </c>
      <c r="L44" s="87">
        <f>SUM(L45:L63)-L54</f>
        <v>54600</v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2.75" hidden="1" customHeight="1">
      <c r="A45" s="71">
        <v>2</v>
      </c>
      <c r="B45" s="67">
        <v>2</v>
      </c>
      <c r="C45" s="68">
        <v>1</v>
      </c>
      <c r="D45" s="69">
        <v>1</v>
      </c>
      <c r="E45" s="67">
        <v>1</v>
      </c>
      <c r="F45" s="88">
        <v>1</v>
      </c>
      <c r="G45" s="68" t="s">
        <v>45</v>
      </c>
      <c r="H45" s="56">
        <v>16</v>
      </c>
      <c r="I45" s="73"/>
      <c r="J45" s="73"/>
      <c r="K45" s="73"/>
      <c r="L45" s="73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25.5" hidden="1" customHeight="1">
      <c r="A46" s="71">
        <v>2</v>
      </c>
      <c r="B46" s="67">
        <v>2</v>
      </c>
      <c r="C46" s="68">
        <v>1</v>
      </c>
      <c r="D46" s="69">
        <v>1</v>
      </c>
      <c r="E46" s="67">
        <v>1</v>
      </c>
      <c r="F46" s="70">
        <v>2</v>
      </c>
      <c r="G46" s="68" t="s">
        <v>46</v>
      </c>
      <c r="H46" s="56">
        <v>17</v>
      </c>
      <c r="I46" s="73"/>
      <c r="J46" s="73"/>
      <c r="K46" s="73"/>
      <c r="L46" s="73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2.75" hidden="1" customHeight="1">
      <c r="A47" s="71">
        <v>2</v>
      </c>
      <c r="B47" s="67">
        <v>2</v>
      </c>
      <c r="C47" s="68">
        <v>1</v>
      </c>
      <c r="D47" s="69">
        <v>1</v>
      </c>
      <c r="E47" s="67">
        <v>1</v>
      </c>
      <c r="F47" s="70">
        <v>5</v>
      </c>
      <c r="G47" s="68" t="s">
        <v>47</v>
      </c>
      <c r="H47" s="56">
        <v>18</v>
      </c>
      <c r="I47" s="73"/>
      <c r="J47" s="73"/>
      <c r="K47" s="73"/>
      <c r="L47" s="73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2.75" hidden="1" customHeight="1">
      <c r="A48" s="71">
        <v>2</v>
      </c>
      <c r="B48" s="67">
        <v>2</v>
      </c>
      <c r="C48" s="68">
        <v>1</v>
      </c>
      <c r="D48" s="69">
        <v>1</v>
      </c>
      <c r="E48" s="67">
        <v>1</v>
      </c>
      <c r="F48" s="70">
        <v>6</v>
      </c>
      <c r="G48" s="68" t="s">
        <v>48</v>
      </c>
      <c r="H48" s="56">
        <v>19</v>
      </c>
      <c r="I48" s="73"/>
      <c r="J48" s="73"/>
      <c r="K48" s="73"/>
      <c r="L48" s="73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2.75" hidden="1" customHeight="1">
      <c r="A49" s="89">
        <v>2</v>
      </c>
      <c r="B49" s="63">
        <v>2</v>
      </c>
      <c r="C49" s="61">
        <v>1</v>
      </c>
      <c r="D49" s="62">
        <v>1</v>
      </c>
      <c r="E49" s="63">
        <v>1</v>
      </c>
      <c r="F49" s="64">
        <v>7</v>
      </c>
      <c r="G49" s="61" t="s">
        <v>49</v>
      </c>
      <c r="H49" s="47">
        <v>20</v>
      </c>
      <c r="I49" s="73"/>
      <c r="J49" s="73"/>
      <c r="K49" s="73"/>
      <c r="L49" s="73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2.75" hidden="1" customHeight="1">
      <c r="A50" s="71">
        <v>2</v>
      </c>
      <c r="B50" s="67">
        <v>2</v>
      </c>
      <c r="C50" s="68">
        <v>1</v>
      </c>
      <c r="D50" s="69">
        <v>1</v>
      </c>
      <c r="E50" s="67">
        <v>1</v>
      </c>
      <c r="F50" s="70">
        <v>8</v>
      </c>
      <c r="G50" s="68" t="s">
        <v>50</v>
      </c>
      <c r="H50" s="56">
        <v>21</v>
      </c>
      <c r="I50" s="73"/>
      <c r="J50" s="73"/>
      <c r="K50" s="73"/>
      <c r="L50" s="73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2.75" hidden="1" customHeight="1">
      <c r="A51" s="71">
        <v>2</v>
      </c>
      <c r="B51" s="67">
        <v>2</v>
      </c>
      <c r="C51" s="68">
        <v>1</v>
      </c>
      <c r="D51" s="69">
        <v>1</v>
      </c>
      <c r="E51" s="67">
        <v>1</v>
      </c>
      <c r="F51" s="70">
        <v>9</v>
      </c>
      <c r="G51" s="68" t="s">
        <v>51</v>
      </c>
      <c r="H51" s="56">
        <v>22</v>
      </c>
      <c r="I51" s="73"/>
      <c r="J51" s="73"/>
      <c r="K51" s="73"/>
      <c r="L51" s="73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2.75" hidden="1" customHeight="1">
      <c r="A52" s="89">
        <v>2</v>
      </c>
      <c r="B52" s="63">
        <v>2</v>
      </c>
      <c r="C52" s="61">
        <v>1</v>
      </c>
      <c r="D52" s="62">
        <v>1</v>
      </c>
      <c r="E52" s="63">
        <v>1</v>
      </c>
      <c r="F52" s="64">
        <v>10</v>
      </c>
      <c r="G52" s="61" t="s">
        <v>52</v>
      </c>
      <c r="H52" s="47">
        <v>23</v>
      </c>
      <c r="I52" s="73"/>
      <c r="J52" s="73"/>
      <c r="K52" s="73"/>
      <c r="L52" s="73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25.5" hidden="1" customHeight="1">
      <c r="A53" s="71">
        <v>2</v>
      </c>
      <c r="B53" s="67">
        <v>2</v>
      </c>
      <c r="C53" s="68">
        <v>1</v>
      </c>
      <c r="D53" s="69">
        <v>1</v>
      </c>
      <c r="E53" s="67">
        <v>1</v>
      </c>
      <c r="F53" s="70">
        <v>11</v>
      </c>
      <c r="G53" s="68" t="s">
        <v>53</v>
      </c>
      <c r="H53" s="56">
        <v>24</v>
      </c>
      <c r="I53" s="74"/>
      <c r="J53" s="73"/>
      <c r="K53" s="73"/>
      <c r="L53" s="73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2.75" hidden="1" customHeight="1">
      <c r="A54" s="194">
        <v>1</v>
      </c>
      <c r="B54" s="249"/>
      <c r="C54" s="249"/>
      <c r="D54" s="249"/>
      <c r="E54" s="249"/>
      <c r="F54" s="250"/>
      <c r="G54" s="91">
        <v>2</v>
      </c>
      <c r="H54" s="92">
        <v>3</v>
      </c>
      <c r="I54" s="93">
        <v>4</v>
      </c>
      <c r="J54" s="94">
        <v>5</v>
      </c>
      <c r="K54" s="95">
        <v>6</v>
      </c>
      <c r="L54" s="93">
        <v>7</v>
      </c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2.75" hidden="1" customHeight="1">
      <c r="A55" s="79">
        <v>2</v>
      </c>
      <c r="B55" s="96">
        <v>2</v>
      </c>
      <c r="C55" s="97">
        <v>1</v>
      </c>
      <c r="D55" s="97">
        <v>1</v>
      </c>
      <c r="E55" s="97">
        <v>1</v>
      </c>
      <c r="F55" s="98">
        <v>12</v>
      </c>
      <c r="G55" s="97" t="s">
        <v>54</v>
      </c>
      <c r="H55" s="99">
        <v>25</v>
      </c>
      <c r="I55" s="100"/>
      <c r="J55" s="73"/>
      <c r="K55" s="73"/>
      <c r="L55" s="73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25.5" hidden="1" customHeight="1">
      <c r="A56" s="71">
        <v>2</v>
      </c>
      <c r="B56" s="67">
        <v>2</v>
      </c>
      <c r="C56" s="68">
        <v>1</v>
      </c>
      <c r="D56" s="68">
        <v>1</v>
      </c>
      <c r="E56" s="68">
        <v>1</v>
      </c>
      <c r="F56" s="70">
        <v>14</v>
      </c>
      <c r="G56" s="68" t="s">
        <v>55</v>
      </c>
      <c r="H56" s="56">
        <v>26</v>
      </c>
      <c r="I56" s="74"/>
      <c r="J56" s="73"/>
      <c r="K56" s="73"/>
      <c r="L56" s="73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25.5" hidden="1" customHeight="1">
      <c r="A57" s="71">
        <v>2</v>
      </c>
      <c r="B57" s="67">
        <v>2</v>
      </c>
      <c r="C57" s="68">
        <v>1</v>
      </c>
      <c r="D57" s="68">
        <v>1</v>
      </c>
      <c r="E57" s="68">
        <v>1</v>
      </c>
      <c r="F57" s="70">
        <v>15</v>
      </c>
      <c r="G57" s="68" t="s">
        <v>56</v>
      </c>
      <c r="H57" s="99">
        <v>27</v>
      </c>
      <c r="I57" s="74"/>
      <c r="J57" s="73"/>
      <c r="K57" s="73"/>
      <c r="L57" s="73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2.75" hidden="1" customHeight="1">
      <c r="A58" s="71">
        <v>2</v>
      </c>
      <c r="B58" s="67">
        <v>2</v>
      </c>
      <c r="C58" s="68">
        <v>1</v>
      </c>
      <c r="D58" s="68">
        <v>1</v>
      </c>
      <c r="E58" s="68">
        <v>1</v>
      </c>
      <c r="F58" s="70">
        <v>16</v>
      </c>
      <c r="G58" s="68" t="s">
        <v>57</v>
      </c>
      <c r="H58" s="56">
        <v>28</v>
      </c>
      <c r="I58" s="74"/>
      <c r="J58" s="73"/>
      <c r="K58" s="73"/>
      <c r="L58" s="73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25.5" hidden="1" customHeight="1">
      <c r="A59" s="71">
        <v>2</v>
      </c>
      <c r="B59" s="67">
        <v>2</v>
      </c>
      <c r="C59" s="68">
        <v>1</v>
      </c>
      <c r="D59" s="68">
        <v>1</v>
      </c>
      <c r="E59" s="68">
        <v>1</v>
      </c>
      <c r="F59" s="70">
        <v>17</v>
      </c>
      <c r="G59" s="68" t="s">
        <v>58</v>
      </c>
      <c r="H59" s="99">
        <v>29</v>
      </c>
      <c r="I59" s="74"/>
      <c r="J59" s="73"/>
      <c r="K59" s="73"/>
      <c r="L59" s="73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2.75" hidden="1" customHeight="1">
      <c r="A60" s="71">
        <v>2</v>
      </c>
      <c r="B60" s="67">
        <v>2</v>
      </c>
      <c r="C60" s="68">
        <v>1</v>
      </c>
      <c r="D60" s="68">
        <v>1</v>
      </c>
      <c r="E60" s="68">
        <v>1</v>
      </c>
      <c r="F60" s="70">
        <v>18</v>
      </c>
      <c r="G60" s="68" t="s">
        <v>59</v>
      </c>
      <c r="H60" s="56">
        <v>30</v>
      </c>
      <c r="I60" s="74"/>
      <c r="J60" s="73"/>
      <c r="K60" s="73"/>
      <c r="L60" s="73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2.75" hidden="1" customHeight="1">
      <c r="A61" s="71">
        <v>2</v>
      </c>
      <c r="B61" s="67">
        <v>2</v>
      </c>
      <c r="C61" s="68">
        <v>1</v>
      </c>
      <c r="D61" s="68">
        <v>1</v>
      </c>
      <c r="E61" s="68">
        <v>1</v>
      </c>
      <c r="F61" s="70">
        <v>19</v>
      </c>
      <c r="G61" s="68" t="s">
        <v>60</v>
      </c>
      <c r="H61" s="99">
        <v>31</v>
      </c>
      <c r="I61" s="74"/>
      <c r="J61" s="73"/>
      <c r="K61" s="73"/>
      <c r="L61" s="73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2.75" hidden="1" customHeight="1">
      <c r="A62" s="71">
        <v>2</v>
      </c>
      <c r="B62" s="67">
        <v>2</v>
      </c>
      <c r="C62" s="68">
        <v>1</v>
      </c>
      <c r="D62" s="68">
        <v>1</v>
      </c>
      <c r="E62" s="68">
        <v>1</v>
      </c>
      <c r="F62" s="70">
        <v>20</v>
      </c>
      <c r="G62" s="68" t="s">
        <v>61</v>
      </c>
      <c r="H62" s="56">
        <v>32</v>
      </c>
      <c r="I62" s="74"/>
      <c r="J62" s="73"/>
      <c r="K62" s="73"/>
      <c r="L62" s="73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2.75" customHeight="1">
      <c r="A63" s="71">
        <v>2</v>
      </c>
      <c r="B63" s="67">
        <v>2</v>
      </c>
      <c r="C63" s="68">
        <v>1</v>
      </c>
      <c r="D63" s="68">
        <v>1</v>
      </c>
      <c r="E63" s="68">
        <v>1</v>
      </c>
      <c r="F63" s="70">
        <v>30</v>
      </c>
      <c r="G63" s="68" t="s">
        <v>62</v>
      </c>
      <c r="H63" s="99">
        <v>33</v>
      </c>
      <c r="I63" s="74">
        <v>80000</v>
      </c>
      <c r="J63" s="73">
        <v>56000</v>
      </c>
      <c r="K63" s="73">
        <v>54600</v>
      </c>
      <c r="L63" s="73">
        <v>54600</v>
      </c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2.75" hidden="1" customHeight="1">
      <c r="A64" s="251">
        <v>2</v>
      </c>
      <c r="B64" s="252">
        <v>3</v>
      </c>
      <c r="C64" s="246"/>
      <c r="D64" s="61"/>
      <c r="E64" s="61"/>
      <c r="F64" s="64"/>
      <c r="G64" s="253" t="s">
        <v>63</v>
      </c>
      <c r="H64" s="56">
        <v>34</v>
      </c>
      <c r="I64" s="77">
        <f>SUM(I65+I81)</f>
        <v>0</v>
      </c>
      <c r="J64" s="104">
        <f>SUM(J65+J81)</f>
        <v>0</v>
      </c>
      <c r="K64" s="78">
        <f>SUM(K65+K81)</f>
        <v>0</v>
      </c>
      <c r="L64" s="77">
        <f>SUM(L65+L81)</f>
        <v>0</v>
      </c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2.75" hidden="1" customHeight="1">
      <c r="A65" s="71">
        <v>2</v>
      </c>
      <c r="B65" s="67">
        <v>3</v>
      </c>
      <c r="C65" s="68">
        <v>1</v>
      </c>
      <c r="D65" s="68"/>
      <c r="E65" s="68"/>
      <c r="F65" s="70"/>
      <c r="G65" s="68" t="s">
        <v>64</v>
      </c>
      <c r="H65" s="99">
        <v>35</v>
      </c>
      <c r="I65" s="57">
        <f>SUM(I66+I71+I76)</f>
        <v>0</v>
      </c>
      <c r="J65" s="105">
        <f>SUM(J66+J71+J76)</f>
        <v>0</v>
      </c>
      <c r="K65" s="58">
        <f>SUM(K66+K71+K76)</f>
        <v>0</v>
      </c>
      <c r="L65" s="57">
        <f>SUM(L66+L71+L76)</f>
        <v>0</v>
      </c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2.75" hidden="1" customHeight="1">
      <c r="A66" s="71">
        <v>2</v>
      </c>
      <c r="B66" s="67">
        <v>3</v>
      </c>
      <c r="C66" s="68">
        <v>1</v>
      </c>
      <c r="D66" s="68">
        <v>1</v>
      </c>
      <c r="E66" s="68"/>
      <c r="F66" s="70"/>
      <c r="G66" s="68" t="s">
        <v>65</v>
      </c>
      <c r="H66" s="56">
        <v>36</v>
      </c>
      <c r="I66" s="57">
        <f>I67</f>
        <v>0</v>
      </c>
      <c r="J66" s="105">
        <f>J67</f>
        <v>0</v>
      </c>
      <c r="K66" s="58">
        <f>K67</f>
        <v>0</v>
      </c>
      <c r="L66" s="57">
        <f>L67</f>
        <v>0</v>
      </c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2.75" hidden="1" customHeight="1">
      <c r="A67" s="71">
        <v>2</v>
      </c>
      <c r="B67" s="67">
        <v>3</v>
      </c>
      <c r="C67" s="68">
        <v>1</v>
      </c>
      <c r="D67" s="68">
        <v>1</v>
      </c>
      <c r="E67" s="68">
        <v>1</v>
      </c>
      <c r="F67" s="70"/>
      <c r="G67" s="68" t="s">
        <v>65</v>
      </c>
      <c r="H67" s="99">
        <v>37</v>
      </c>
      <c r="I67" s="57">
        <f>SUM(I68:I70)</f>
        <v>0</v>
      </c>
      <c r="J67" s="105">
        <f>SUM(J68:J70)</f>
        <v>0</v>
      </c>
      <c r="K67" s="58">
        <f>SUM(K68:K70)</f>
        <v>0</v>
      </c>
      <c r="L67" s="57">
        <f>SUM(L68:L70)</f>
        <v>0</v>
      </c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s="106" customFormat="1" ht="12.75" hidden="1" customHeight="1">
      <c r="A68" s="71">
        <v>2</v>
      </c>
      <c r="B68" s="67">
        <v>3</v>
      </c>
      <c r="C68" s="68">
        <v>1</v>
      </c>
      <c r="D68" s="68">
        <v>1</v>
      </c>
      <c r="E68" s="68">
        <v>1</v>
      </c>
      <c r="F68" s="70">
        <v>1</v>
      </c>
      <c r="G68" s="68" t="s">
        <v>66</v>
      </c>
      <c r="H68" s="56">
        <v>38</v>
      </c>
      <c r="I68" s="74"/>
      <c r="J68" s="74"/>
      <c r="K68" s="74"/>
      <c r="L68" s="74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</row>
    <row r="69" spans="1:27" ht="12.75" hidden="1" customHeight="1">
      <c r="A69" s="71">
        <v>2</v>
      </c>
      <c r="B69" s="63">
        <v>3</v>
      </c>
      <c r="C69" s="61">
        <v>1</v>
      </c>
      <c r="D69" s="61">
        <v>1</v>
      </c>
      <c r="E69" s="61">
        <v>1</v>
      </c>
      <c r="F69" s="64">
        <v>2</v>
      </c>
      <c r="G69" s="61" t="s">
        <v>67</v>
      </c>
      <c r="H69" s="99">
        <v>39</v>
      </c>
      <c r="I69" s="72"/>
      <c r="J69" s="72"/>
      <c r="K69" s="72"/>
      <c r="L69" s="72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2.75" hidden="1" customHeight="1">
      <c r="A70" s="67">
        <v>2</v>
      </c>
      <c r="B70" s="68">
        <v>3</v>
      </c>
      <c r="C70" s="68">
        <v>1</v>
      </c>
      <c r="D70" s="68">
        <v>1</v>
      </c>
      <c r="E70" s="68">
        <v>1</v>
      </c>
      <c r="F70" s="70">
        <v>3</v>
      </c>
      <c r="G70" s="68" t="s">
        <v>68</v>
      </c>
      <c r="H70" s="56">
        <v>40</v>
      </c>
      <c r="I70" s="74"/>
      <c r="J70" s="74"/>
      <c r="K70" s="74"/>
      <c r="L70" s="74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25.5" hidden="1" customHeight="1">
      <c r="A71" s="63">
        <v>2</v>
      </c>
      <c r="B71" s="61">
        <v>3</v>
      </c>
      <c r="C71" s="61">
        <v>1</v>
      </c>
      <c r="D71" s="61">
        <v>2</v>
      </c>
      <c r="E71" s="61"/>
      <c r="F71" s="64"/>
      <c r="G71" s="61" t="s">
        <v>69</v>
      </c>
      <c r="H71" s="99">
        <v>41</v>
      </c>
      <c r="I71" s="77">
        <f>I72</f>
        <v>0</v>
      </c>
      <c r="J71" s="104">
        <f>J72</f>
        <v>0</v>
      </c>
      <c r="K71" s="78">
        <f>K72</f>
        <v>0</v>
      </c>
      <c r="L71" s="78">
        <f>L72</f>
        <v>0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25.5" hidden="1" customHeight="1">
      <c r="A72" s="80">
        <v>2</v>
      </c>
      <c r="B72" s="81">
        <v>3</v>
      </c>
      <c r="C72" s="81">
        <v>1</v>
      </c>
      <c r="D72" s="81">
        <v>2</v>
      </c>
      <c r="E72" s="81">
        <v>1</v>
      </c>
      <c r="F72" s="83"/>
      <c r="G72" s="96" t="s">
        <v>69</v>
      </c>
      <c r="H72" s="56">
        <v>42</v>
      </c>
      <c r="I72" s="66">
        <f>SUM(I73:I75)</f>
        <v>0</v>
      </c>
      <c r="J72" s="108">
        <f>SUM(J73:J75)</f>
        <v>0</v>
      </c>
      <c r="K72" s="65">
        <f>SUM(K73:K75)</f>
        <v>0</v>
      </c>
      <c r="L72" s="58">
        <f>SUM(L73:L75)</f>
        <v>0</v>
      </c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s="106" customFormat="1" ht="12.75" hidden="1" customHeight="1">
      <c r="A73" s="67">
        <v>2</v>
      </c>
      <c r="B73" s="68">
        <v>3</v>
      </c>
      <c r="C73" s="68">
        <v>1</v>
      </c>
      <c r="D73" s="68">
        <v>2</v>
      </c>
      <c r="E73" s="68">
        <v>1</v>
      </c>
      <c r="F73" s="70">
        <v>1</v>
      </c>
      <c r="G73" s="67" t="s">
        <v>66</v>
      </c>
      <c r="H73" s="99">
        <v>43</v>
      </c>
      <c r="I73" s="74"/>
      <c r="J73" s="74"/>
      <c r="K73" s="74"/>
      <c r="L73" s="74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</row>
    <row r="74" spans="1:27" ht="12.75" hidden="1" customHeight="1">
      <c r="A74" s="67">
        <v>2</v>
      </c>
      <c r="B74" s="68">
        <v>3</v>
      </c>
      <c r="C74" s="68">
        <v>1</v>
      </c>
      <c r="D74" s="68">
        <v>2</v>
      </c>
      <c r="E74" s="68">
        <v>1</v>
      </c>
      <c r="F74" s="70">
        <v>2</v>
      </c>
      <c r="G74" s="67" t="s">
        <v>67</v>
      </c>
      <c r="H74" s="56">
        <v>44</v>
      </c>
      <c r="I74" s="74"/>
      <c r="J74" s="74"/>
      <c r="K74" s="74"/>
      <c r="L74" s="74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2.75" hidden="1" customHeight="1">
      <c r="A75" s="67">
        <v>2</v>
      </c>
      <c r="B75" s="68">
        <v>3</v>
      </c>
      <c r="C75" s="68">
        <v>1</v>
      </c>
      <c r="D75" s="68">
        <v>2</v>
      </c>
      <c r="E75" s="68">
        <v>1</v>
      </c>
      <c r="F75" s="70">
        <v>3</v>
      </c>
      <c r="G75" s="67" t="s">
        <v>68</v>
      </c>
      <c r="H75" s="99">
        <v>45</v>
      </c>
      <c r="I75" s="74"/>
      <c r="J75" s="74"/>
      <c r="K75" s="74"/>
      <c r="L75" s="74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2.75" hidden="1" customHeight="1">
      <c r="A76" s="67">
        <v>2</v>
      </c>
      <c r="B76" s="68">
        <v>3</v>
      </c>
      <c r="C76" s="68">
        <v>1</v>
      </c>
      <c r="D76" s="68">
        <v>3</v>
      </c>
      <c r="E76" s="68"/>
      <c r="F76" s="70"/>
      <c r="G76" s="67" t="s">
        <v>70</v>
      </c>
      <c r="H76" s="56">
        <v>46</v>
      </c>
      <c r="I76" s="57">
        <f>I77</f>
        <v>0</v>
      </c>
      <c r="J76" s="105">
        <f>J77</f>
        <v>0</v>
      </c>
      <c r="K76" s="105">
        <f>K77</f>
        <v>0</v>
      </c>
      <c r="L76" s="58">
        <f>L77</f>
        <v>0</v>
      </c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2.75" hidden="1" customHeight="1">
      <c r="A77" s="67">
        <v>2</v>
      </c>
      <c r="B77" s="68">
        <v>3</v>
      </c>
      <c r="C77" s="68">
        <v>1</v>
      </c>
      <c r="D77" s="68">
        <v>3</v>
      </c>
      <c r="E77" s="68">
        <v>1</v>
      </c>
      <c r="F77" s="70"/>
      <c r="G77" s="67" t="s">
        <v>70</v>
      </c>
      <c r="H77" s="99">
        <v>47</v>
      </c>
      <c r="I77" s="57">
        <f>SUM(I78:I80)</f>
        <v>0</v>
      </c>
      <c r="J77" s="105">
        <f>SUM(J78:J80)</f>
        <v>0</v>
      </c>
      <c r="K77" s="105">
        <f>SUM(K78:K80)</f>
        <v>0</v>
      </c>
      <c r="L77" s="58">
        <f>SUM(L78:L80)</f>
        <v>0</v>
      </c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2.75" hidden="1" customHeight="1">
      <c r="A78" s="63">
        <v>2</v>
      </c>
      <c r="B78" s="61">
        <v>3</v>
      </c>
      <c r="C78" s="61">
        <v>1</v>
      </c>
      <c r="D78" s="61">
        <v>3</v>
      </c>
      <c r="E78" s="61">
        <v>1</v>
      </c>
      <c r="F78" s="64">
        <v>1</v>
      </c>
      <c r="G78" s="63" t="s">
        <v>71</v>
      </c>
      <c r="H78" s="56">
        <v>48</v>
      </c>
      <c r="I78" s="72"/>
      <c r="J78" s="72"/>
      <c r="K78" s="72"/>
      <c r="L78" s="72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2.75" hidden="1" customHeight="1">
      <c r="A79" s="67">
        <v>2</v>
      </c>
      <c r="B79" s="68">
        <v>3</v>
      </c>
      <c r="C79" s="68">
        <v>1</v>
      </c>
      <c r="D79" s="68">
        <v>3</v>
      </c>
      <c r="E79" s="68">
        <v>1</v>
      </c>
      <c r="F79" s="70">
        <v>2</v>
      </c>
      <c r="G79" s="67" t="s">
        <v>72</v>
      </c>
      <c r="H79" s="99">
        <v>49</v>
      </c>
      <c r="I79" s="74"/>
      <c r="J79" s="74"/>
      <c r="K79" s="74"/>
      <c r="L79" s="74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2.75" hidden="1" customHeight="1">
      <c r="A80" s="63">
        <v>2</v>
      </c>
      <c r="B80" s="61">
        <v>3</v>
      </c>
      <c r="C80" s="61">
        <v>1</v>
      </c>
      <c r="D80" s="61">
        <v>3</v>
      </c>
      <c r="E80" s="61">
        <v>1</v>
      </c>
      <c r="F80" s="64">
        <v>3</v>
      </c>
      <c r="G80" s="63" t="s">
        <v>73</v>
      </c>
      <c r="H80" s="56">
        <v>50</v>
      </c>
      <c r="I80" s="72"/>
      <c r="J80" s="72"/>
      <c r="K80" s="72"/>
      <c r="L80" s="72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2.75" hidden="1" customHeight="1">
      <c r="A81" s="67">
        <v>2</v>
      </c>
      <c r="B81" s="68">
        <v>3</v>
      </c>
      <c r="C81" s="68">
        <v>2</v>
      </c>
      <c r="D81" s="68"/>
      <c r="E81" s="68"/>
      <c r="F81" s="70"/>
      <c r="G81" s="67" t="s">
        <v>74</v>
      </c>
      <c r="H81" s="99">
        <v>51</v>
      </c>
      <c r="I81" s="57">
        <f t="shared" ref="I81:L83" si="3">I82</f>
        <v>0</v>
      </c>
      <c r="J81" s="105">
        <f t="shared" si="3"/>
        <v>0</v>
      </c>
      <c r="K81" s="105">
        <f t="shared" si="3"/>
        <v>0</v>
      </c>
      <c r="L81" s="58">
        <f t="shared" si="3"/>
        <v>0</v>
      </c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25.5" hidden="1" customHeight="1">
      <c r="A82" s="67">
        <v>2</v>
      </c>
      <c r="B82" s="68">
        <v>3</v>
      </c>
      <c r="C82" s="68">
        <v>2</v>
      </c>
      <c r="D82" s="68">
        <v>1</v>
      </c>
      <c r="E82" s="68"/>
      <c r="F82" s="70"/>
      <c r="G82" s="67" t="s">
        <v>75</v>
      </c>
      <c r="H82" s="56">
        <v>52</v>
      </c>
      <c r="I82" s="57">
        <f t="shared" si="3"/>
        <v>0</v>
      </c>
      <c r="J82" s="105">
        <f t="shared" si="3"/>
        <v>0</v>
      </c>
      <c r="K82" s="105">
        <f t="shared" si="3"/>
        <v>0</v>
      </c>
      <c r="L82" s="58">
        <f t="shared" si="3"/>
        <v>0</v>
      </c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25.5" hidden="1" customHeight="1">
      <c r="A83" s="67">
        <v>2</v>
      </c>
      <c r="B83" s="68">
        <v>3</v>
      </c>
      <c r="C83" s="68">
        <v>2</v>
      </c>
      <c r="D83" s="68">
        <v>1</v>
      </c>
      <c r="E83" s="68">
        <v>1</v>
      </c>
      <c r="F83" s="70"/>
      <c r="G83" s="67" t="s">
        <v>75</v>
      </c>
      <c r="H83" s="99">
        <v>53</v>
      </c>
      <c r="I83" s="57">
        <f t="shared" si="3"/>
        <v>0</v>
      </c>
      <c r="J83" s="105">
        <f t="shared" si="3"/>
        <v>0</v>
      </c>
      <c r="K83" s="105">
        <f t="shared" si="3"/>
        <v>0</v>
      </c>
      <c r="L83" s="58">
        <f t="shared" si="3"/>
        <v>0</v>
      </c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25.5" hidden="1" customHeight="1">
      <c r="A84" s="67">
        <v>2</v>
      </c>
      <c r="B84" s="68">
        <v>3</v>
      </c>
      <c r="C84" s="68">
        <v>2</v>
      </c>
      <c r="D84" s="68">
        <v>1</v>
      </c>
      <c r="E84" s="68">
        <v>1</v>
      </c>
      <c r="F84" s="70">
        <v>1</v>
      </c>
      <c r="G84" s="67" t="s">
        <v>75</v>
      </c>
      <c r="H84" s="56">
        <v>54</v>
      </c>
      <c r="I84" s="74"/>
      <c r="J84" s="74"/>
      <c r="K84" s="74"/>
      <c r="L84" s="74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2.75" hidden="1" customHeight="1">
      <c r="A85" s="240">
        <v>2</v>
      </c>
      <c r="B85" s="241">
        <v>4</v>
      </c>
      <c r="C85" s="241"/>
      <c r="D85" s="241"/>
      <c r="E85" s="241"/>
      <c r="F85" s="243"/>
      <c r="G85" s="240" t="s">
        <v>76</v>
      </c>
      <c r="H85" s="99">
        <v>55</v>
      </c>
      <c r="I85" s="57">
        <f t="shared" ref="I85:L87" si="4">I86</f>
        <v>0</v>
      </c>
      <c r="J85" s="105">
        <f t="shared" si="4"/>
        <v>0</v>
      </c>
      <c r="K85" s="105">
        <f t="shared" si="4"/>
        <v>0</v>
      </c>
      <c r="L85" s="58">
        <f t="shared" si="4"/>
        <v>0</v>
      </c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2.75" hidden="1" customHeight="1">
      <c r="A86" s="67">
        <v>2</v>
      </c>
      <c r="B86" s="68">
        <v>4</v>
      </c>
      <c r="C86" s="68">
        <v>1</v>
      </c>
      <c r="D86" s="68"/>
      <c r="E86" s="68"/>
      <c r="F86" s="70"/>
      <c r="G86" s="67" t="s">
        <v>77</v>
      </c>
      <c r="H86" s="56">
        <v>56</v>
      </c>
      <c r="I86" s="57">
        <f t="shared" si="4"/>
        <v>0</v>
      </c>
      <c r="J86" s="105">
        <f t="shared" si="4"/>
        <v>0</v>
      </c>
      <c r="K86" s="105">
        <f t="shared" si="4"/>
        <v>0</v>
      </c>
      <c r="L86" s="58">
        <f t="shared" si="4"/>
        <v>0</v>
      </c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2.75" hidden="1" customHeight="1">
      <c r="A87" s="67">
        <v>2</v>
      </c>
      <c r="B87" s="68">
        <v>4</v>
      </c>
      <c r="C87" s="68">
        <v>1</v>
      </c>
      <c r="D87" s="68">
        <v>1</v>
      </c>
      <c r="E87" s="68"/>
      <c r="F87" s="70"/>
      <c r="G87" s="67" t="s">
        <v>77</v>
      </c>
      <c r="H87" s="99">
        <v>57</v>
      </c>
      <c r="I87" s="57">
        <f t="shared" si="4"/>
        <v>0</v>
      </c>
      <c r="J87" s="105">
        <f t="shared" si="4"/>
        <v>0</v>
      </c>
      <c r="K87" s="105">
        <f t="shared" si="4"/>
        <v>0</v>
      </c>
      <c r="L87" s="58">
        <f t="shared" si="4"/>
        <v>0</v>
      </c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2.75" hidden="1" customHeight="1">
      <c r="A88" s="67">
        <v>2</v>
      </c>
      <c r="B88" s="68">
        <v>4</v>
      </c>
      <c r="C88" s="68">
        <v>1</v>
      </c>
      <c r="D88" s="68">
        <v>1</v>
      </c>
      <c r="E88" s="68">
        <v>1</v>
      </c>
      <c r="F88" s="70"/>
      <c r="G88" s="67" t="s">
        <v>77</v>
      </c>
      <c r="H88" s="56">
        <v>58</v>
      </c>
      <c r="I88" s="57">
        <f>SUM(I89:I92)-I90</f>
        <v>0</v>
      </c>
      <c r="J88" s="105">
        <f>SUM(J89:J92)-J90</f>
        <v>0</v>
      </c>
      <c r="K88" s="105">
        <f>SUM(K89:K92)-K90</f>
        <v>0</v>
      </c>
      <c r="L88" s="58">
        <f>SUM(L89:L92)-L90</f>
        <v>0</v>
      </c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2.75" hidden="1" customHeight="1">
      <c r="A89" s="67">
        <v>2</v>
      </c>
      <c r="B89" s="68">
        <v>4</v>
      </c>
      <c r="C89" s="68">
        <v>1</v>
      </c>
      <c r="D89" s="68">
        <v>1</v>
      </c>
      <c r="E89" s="68">
        <v>1</v>
      </c>
      <c r="F89" s="70">
        <v>1</v>
      </c>
      <c r="G89" s="67" t="s">
        <v>78</v>
      </c>
      <c r="H89" s="46">
        <v>59</v>
      </c>
      <c r="I89" s="74"/>
      <c r="J89" s="74"/>
      <c r="K89" s="74"/>
      <c r="L89" s="74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2.75" hidden="1" customHeight="1">
      <c r="A90" s="205">
        <v>1</v>
      </c>
      <c r="B90" s="254"/>
      <c r="C90" s="254"/>
      <c r="D90" s="254"/>
      <c r="E90" s="254"/>
      <c r="F90" s="255"/>
      <c r="G90" s="91">
        <v>2</v>
      </c>
      <c r="H90" s="92">
        <v>3</v>
      </c>
      <c r="I90" s="93">
        <v>4</v>
      </c>
      <c r="J90" s="94">
        <v>5</v>
      </c>
      <c r="K90" s="95">
        <v>6</v>
      </c>
      <c r="L90" s="93">
        <v>7</v>
      </c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2.75" hidden="1" customHeight="1">
      <c r="A91" s="67">
        <v>2</v>
      </c>
      <c r="B91" s="67">
        <v>4</v>
      </c>
      <c r="C91" s="67">
        <v>1</v>
      </c>
      <c r="D91" s="68">
        <v>1</v>
      </c>
      <c r="E91" s="68">
        <v>1</v>
      </c>
      <c r="F91" s="109">
        <v>2</v>
      </c>
      <c r="G91" s="69" t="s">
        <v>79</v>
      </c>
      <c r="H91" s="46">
        <v>60</v>
      </c>
      <c r="I91" s="74"/>
      <c r="J91" s="74"/>
      <c r="K91" s="74"/>
      <c r="L91" s="74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2.75" hidden="1" customHeight="1">
      <c r="A92" s="67">
        <v>2</v>
      </c>
      <c r="B92" s="68">
        <v>4</v>
      </c>
      <c r="C92" s="67">
        <v>1</v>
      </c>
      <c r="D92" s="68">
        <v>1</v>
      </c>
      <c r="E92" s="68">
        <v>1</v>
      </c>
      <c r="F92" s="109">
        <v>3</v>
      </c>
      <c r="G92" s="69" t="s">
        <v>80</v>
      </c>
      <c r="H92" s="46">
        <v>61</v>
      </c>
      <c r="I92" s="74"/>
      <c r="J92" s="74"/>
      <c r="K92" s="74"/>
      <c r="L92" s="74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2.75" hidden="1" customHeight="1">
      <c r="A93" s="240">
        <v>2</v>
      </c>
      <c r="B93" s="241">
        <v>5</v>
      </c>
      <c r="C93" s="240"/>
      <c r="D93" s="241"/>
      <c r="E93" s="241"/>
      <c r="F93" s="256"/>
      <c r="G93" s="242" t="s">
        <v>81</v>
      </c>
      <c r="H93" s="46">
        <v>62</v>
      </c>
      <c r="I93" s="57">
        <f>SUM(I94+I99+I104)</f>
        <v>0</v>
      </c>
      <c r="J93" s="105">
        <f>SUM(J94+J99+J104)</f>
        <v>0</v>
      </c>
      <c r="K93" s="105">
        <f>SUM(K94+K99+K104)</f>
        <v>0</v>
      </c>
      <c r="L93" s="58">
        <f>SUM(L94+L99+L104)</f>
        <v>0</v>
      </c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2.75" hidden="1" customHeight="1">
      <c r="A94" s="63">
        <v>2</v>
      </c>
      <c r="B94" s="61">
        <v>5</v>
      </c>
      <c r="C94" s="63">
        <v>1</v>
      </c>
      <c r="D94" s="61"/>
      <c r="E94" s="61"/>
      <c r="F94" s="111"/>
      <c r="G94" s="62" t="s">
        <v>82</v>
      </c>
      <c r="H94" s="46">
        <v>63</v>
      </c>
      <c r="I94" s="77">
        <f t="shared" ref="I94:L95" si="5">I95</f>
        <v>0</v>
      </c>
      <c r="J94" s="104">
        <f t="shared" si="5"/>
        <v>0</v>
      </c>
      <c r="K94" s="104">
        <f t="shared" si="5"/>
        <v>0</v>
      </c>
      <c r="L94" s="78">
        <f t="shared" si="5"/>
        <v>0</v>
      </c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2.75" hidden="1" customHeight="1">
      <c r="A95" s="67">
        <v>2</v>
      </c>
      <c r="B95" s="68">
        <v>5</v>
      </c>
      <c r="C95" s="67">
        <v>1</v>
      </c>
      <c r="D95" s="68">
        <v>1</v>
      </c>
      <c r="E95" s="68"/>
      <c r="F95" s="109"/>
      <c r="G95" s="69" t="s">
        <v>82</v>
      </c>
      <c r="H95" s="46">
        <v>64</v>
      </c>
      <c r="I95" s="57">
        <f t="shared" si="5"/>
        <v>0</v>
      </c>
      <c r="J95" s="105">
        <f t="shared" si="5"/>
        <v>0</v>
      </c>
      <c r="K95" s="105">
        <f t="shared" si="5"/>
        <v>0</v>
      </c>
      <c r="L95" s="58">
        <f t="shared" si="5"/>
        <v>0</v>
      </c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2.75" hidden="1" customHeight="1">
      <c r="A96" s="67">
        <v>2</v>
      </c>
      <c r="B96" s="68">
        <v>5</v>
      </c>
      <c r="C96" s="67">
        <v>1</v>
      </c>
      <c r="D96" s="68">
        <v>1</v>
      </c>
      <c r="E96" s="68">
        <v>1</v>
      </c>
      <c r="F96" s="109"/>
      <c r="G96" s="69" t="s">
        <v>82</v>
      </c>
      <c r="H96" s="46">
        <v>65</v>
      </c>
      <c r="I96" s="57">
        <f>SUM(I97:I98)</f>
        <v>0</v>
      </c>
      <c r="J96" s="105">
        <f>SUM(J97:J98)</f>
        <v>0</v>
      </c>
      <c r="K96" s="105">
        <f>SUM(K97:K98)</f>
        <v>0</v>
      </c>
      <c r="L96" s="58">
        <f>SUM(L97:L98)</f>
        <v>0</v>
      </c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2.75" hidden="1" customHeight="1">
      <c r="A97" s="67">
        <v>2</v>
      </c>
      <c r="B97" s="68">
        <v>5</v>
      </c>
      <c r="C97" s="67">
        <v>1</v>
      </c>
      <c r="D97" s="68">
        <v>1</v>
      </c>
      <c r="E97" s="68">
        <v>1</v>
      </c>
      <c r="F97" s="109">
        <v>1</v>
      </c>
      <c r="G97" s="69" t="s">
        <v>83</v>
      </c>
      <c r="H97" s="46">
        <v>66</v>
      </c>
      <c r="I97" s="74"/>
      <c r="J97" s="74"/>
      <c r="K97" s="74"/>
      <c r="L97" s="74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2.75" hidden="1" customHeight="1">
      <c r="A98" s="80">
        <v>2</v>
      </c>
      <c r="B98" s="97">
        <v>5</v>
      </c>
      <c r="C98" s="96">
        <v>1</v>
      </c>
      <c r="D98" s="97">
        <v>1</v>
      </c>
      <c r="E98" s="97">
        <v>1</v>
      </c>
      <c r="F98" s="112">
        <v>2</v>
      </c>
      <c r="G98" s="113" t="s">
        <v>84</v>
      </c>
      <c r="H98" s="46">
        <v>67</v>
      </c>
      <c r="I98" s="100"/>
      <c r="J98" s="100"/>
      <c r="K98" s="100"/>
      <c r="L98" s="100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2.75" hidden="1" customHeight="1">
      <c r="A99" s="67">
        <v>2</v>
      </c>
      <c r="B99" s="68">
        <v>5</v>
      </c>
      <c r="C99" s="67">
        <v>2</v>
      </c>
      <c r="D99" s="68"/>
      <c r="E99" s="68"/>
      <c r="F99" s="109"/>
      <c r="G99" s="69" t="s">
        <v>85</v>
      </c>
      <c r="H99" s="46">
        <v>68</v>
      </c>
      <c r="I99" s="57">
        <f t="shared" ref="I99:L100" si="6">I100</f>
        <v>0</v>
      </c>
      <c r="J99" s="105">
        <f t="shared" si="6"/>
        <v>0</v>
      </c>
      <c r="K99" s="58">
        <f t="shared" si="6"/>
        <v>0</v>
      </c>
      <c r="L99" s="57">
        <f t="shared" si="6"/>
        <v>0</v>
      </c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2.75" hidden="1" customHeight="1">
      <c r="A100" s="71">
        <v>2</v>
      </c>
      <c r="B100" s="67">
        <v>5</v>
      </c>
      <c r="C100" s="68">
        <v>2</v>
      </c>
      <c r="D100" s="69">
        <v>1</v>
      </c>
      <c r="E100" s="67"/>
      <c r="F100" s="109"/>
      <c r="G100" s="68" t="s">
        <v>85</v>
      </c>
      <c r="H100" s="46">
        <v>69</v>
      </c>
      <c r="I100" s="57">
        <f t="shared" si="6"/>
        <v>0</v>
      </c>
      <c r="J100" s="105">
        <f t="shared" si="6"/>
        <v>0</v>
      </c>
      <c r="K100" s="58">
        <f t="shared" si="6"/>
        <v>0</v>
      </c>
      <c r="L100" s="57">
        <f t="shared" si="6"/>
        <v>0</v>
      </c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2.75" hidden="1" customHeight="1">
      <c r="A101" s="71">
        <v>2</v>
      </c>
      <c r="B101" s="67">
        <v>5</v>
      </c>
      <c r="C101" s="68">
        <v>2</v>
      </c>
      <c r="D101" s="69">
        <v>1</v>
      </c>
      <c r="E101" s="67">
        <v>1</v>
      </c>
      <c r="F101" s="109"/>
      <c r="G101" s="68" t="s">
        <v>85</v>
      </c>
      <c r="H101" s="46">
        <v>70</v>
      </c>
      <c r="I101" s="57">
        <f>SUM(I102:I103)</f>
        <v>0</v>
      </c>
      <c r="J101" s="105">
        <f>SUM(J102:J103)</f>
        <v>0</v>
      </c>
      <c r="K101" s="58">
        <f>SUM(K102:K103)</f>
        <v>0</v>
      </c>
      <c r="L101" s="57">
        <f>SUM(L102:L103)</f>
        <v>0</v>
      </c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2.75" hidden="1" customHeight="1">
      <c r="A102" s="71">
        <v>2</v>
      </c>
      <c r="B102" s="67">
        <v>5</v>
      </c>
      <c r="C102" s="68">
        <v>2</v>
      </c>
      <c r="D102" s="69">
        <v>1</v>
      </c>
      <c r="E102" s="67">
        <v>1</v>
      </c>
      <c r="F102" s="109">
        <v>1</v>
      </c>
      <c r="G102" s="68" t="s">
        <v>83</v>
      </c>
      <c r="H102" s="46">
        <v>71</v>
      </c>
      <c r="I102" s="74"/>
      <c r="J102" s="74"/>
      <c r="K102" s="74"/>
      <c r="L102" s="74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2.75" hidden="1" customHeight="1">
      <c r="A103" s="71">
        <v>2</v>
      </c>
      <c r="B103" s="67">
        <v>5</v>
      </c>
      <c r="C103" s="68">
        <v>2</v>
      </c>
      <c r="D103" s="69">
        <v>1</v>
      </c>
      <c r="E103" s="67">
        <v>1</v>
      </c>
      <c r="F103" s="109">
        <v>2</v>
      </c>
      <c r="G103" s="68" t="s">
        <v>84</v>
      </c>
      <c r="H103" s="46">
        <v>72</v>
      </c>
      <c r="I103" s="74"/>
      <c r="J103" s="74"/>
      <c r="K103" s="74"/>
      <c r="L103" s="74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2.75" hidden="1" customHeight="1">
      <c r="A104" s="71">
        <v>2</v>
      </c>
      <c r="B104" s="67">
        <v>5</v>
      </c>
      <c r="C104" s="68">
        <v>3</v>
      </c>
      <c r="D104" s="69"/>
      <c r="E104" s="67"/>
      <c r="F104" s="109"/>
      <c r="G104" s="68" t="s">
        <v>86</v>
      </c>
      <c r="H104" s="46">
        <v>73</v>
      </c>
      <c r="I104" s="57">
        <f t="shared" ref="I104:L105" si="7">I105</f>
        <v>0</v>
      </c>
      <c r="J104" s="105">
        <f t="shared" si="7"/>
        <v>0</v>
      </c>
      <c r="K104" s="58">
        <f t="shared" si="7"/>
        <v>0</v>
      </c>
      <c r="L104" s="57">
        <f t="shared" si="7"/>
        <v>0</v>
      </c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2.75" hidden="1" customHeight="1">
      <c r="A105" s="71">
        <v>2</v>
      </c>
      <c r="B105" s="67">
        <v>5</v>
      </c>
      <c r="C105" s="68">
        <v>3</v>
      </c>
      <c r="D105" s="69">
        <v>1</v>
      </c>
      <c r="E105" s="67"/>
      <c r="F105" s="109"/>
      <c r="G105" s="68" t="s">
        <v>86</v>
      </c>
      <c r="H105" s="46">
        <v>74</v>
      </c>
      <c r="I105" s="57">
        <f t="shared" si="7"/>
        <v>0</v>
      </c>
      <c r="J105" s="105">
        <f t="shared" si="7"/>
        <v>0</v>
      </c>
      <c r="K105" s="58">
        <f t="shared" si="7"/>
        <v>0</v>
      </c>
      <c r="L105" s="57">
        <f t="shared" si="7"/>
        <v>0</v>
      </c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2.75" hidden="1" customHeight="1">
      <c r="A106" s="79">
        <v>2</v>
      </c>
      <c r="B106" s="80">
        <v>5</v>
      </c>
      <c r="C106" s="81">
        <v>3</v>
      </c>
      <c r="D106" s="82">
        <v>1</v>
      </c>
      <c r="E106" s="80">
        <v>1</v>
      </c>
      <c r="F106" s="114"/>
      <c r="G106" s="81" t="s">
        <v>86</v>
      </c>
      <c r="H106" s="46">
        <v>75</v>
      </c>
      <c r="I106" s="66">
        <f>SUM(I107:I108)</f>
        <v>0</v>
      </c>
      <c r="J106" s="108">
        <f>SUM(J107:J108)</f>
        <v>0</v>
      </c>
      <c r="K106" s="65">
        <f>SUM(K107:K108)</f>
        <v>0</v>
      </c>
      <c r="L106" s="66">
        <f>SUM(L107:L108)</f>
        <v>0</v>
      </c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2.75" hidden="1" customHeight="1">
      <c r="A107" s="71">
        <v>2</v>
      </c>
      <c r="B107" s="67">
        <v>5</v>
      </c>
      <c r="C107" s="68">
        <v>3</v>
      </c>
      <c r="D107" s="69">
        <v>1</v>
      </c>
      <c r="E107" s="67">
        <v>1</v>
      </c>
      <c r="F107" s="109">
        <v>1</v>
      </c>
      <c r="G107" s="68" t="s">
        <v>83</v>
      </c>
      <c r="H107" s="46">
        <v>76</v>
      </c>
      <c r="I107" s="74"/>
      <c r="J107" s="74"/>
      <c r="K107" s="74"/>
      <c r="L107" s="74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2.75" hidden="1" customHeight="1">
      <c r="A108" s="79">
        <v>2</v>
      </c>
      <c r="B108" s="80">
        <v>5</v>
      </c>
      <c r="C108" s="81">
        <v>3</v>
      </c>
      <c r="D108" s="82">
        <v>1</v>
      </c>
      <c r="E108" s="80">
        <v>1</v>
      </c>
      <c r="F108" s="114">
        <v>2</v>
      </c>
      <c r="G108" s="81" t="s">
        <v>84</v>
      </c>
      <c r="H108" s="46">
        <v>77</v>
      </c>
      <c r="I108" s="115"/>
      <c r="J108" s="115"/>
      <c r="K108" s="115"/>
      <c r="L108" s="115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2.75" hidden="1" customHeight="1">
      <c r="A109" s="257">
        <v>2</v>
      </c>
      <c r="B109" s="240">
        <v>6</v>
      </c>
      <c r="C109" s="241"/>
      <c r="D109" s="242"/>
      <c r="E109" s="240"/>
      <c r="F109" s="256"/>
      <c r="G109" s="258" t="s">
        <v>87</v>
      </c>
      <c r="H109" s="46">
        <v>78</v>
      </c>
      <c r="I109" s="57">
        <f>SUM(I110+I115+I119+I123+I127)</f>
        <v>0</v>
      </c>
      <c r="J109" s="105">
        <f>SUM(J110+J115+J119+J123+J127)</f>
        <v>0</v>
      </c>
      <c r="K109" s="58">
        <f>SUM(K110+K115+K119+K123+K127)</f>
        <v>0</v>
      </c>
      <c r="L109" s="57">
        <f>SUM(L110+L115+L119+L123+L127)</f>
        <v>0</v>
      </c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2.75" hidden="1" customHeight="1">
      <c r="A110" s="79">
        <v>2</v>
      </c>
      <c r="B110" s="80">
        <v>6</v>
      </c>
      <c r="C110" s="81">
        <v>1</v>
      </c>
      <c r="D110" s="82"/>
      <c r="E110" s="80"/>
      <c r="F110" s="114"/>
      <c r="G110" s="81" t="s">
        <v>88</v>
      </c>
      <c r="H110" s="46">
        <v>79</v>
      </c>
      <c r="I110" s="66">
        <f t="shared" ref="I110:L111" si="8">I111</f>
        <v>0</v>
      </c>
      <c r="J110" s="108">
        <f t="shared" si="8"/>
        <v>0</v>
      </c>
      <c r="K110" s="65">
        <f t="shared" si="8"/>
        <v>0</v>
      </c>
      <c r="L110" s="66">
        <f t="shared" si="8"/>
        <v>0</v>
      </c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2.75" hidden="1" customHeight="1">
      <c r="A111" s="71">
        <v>2</v>
      </c>
      <c r="B111" s="67">
        <v>6</v>
      </c>
      <c r="C111" s="68">
        <v>1</v>
      </c>
      <c r="D111" s="69">
        <v>1</v>
      </c>
      <c r="E111" s="67"/>
      <c r="F111" s="109"/>
      <c r="G111" s="68" t="s">
        <v>88</v>
      </c>
      <c r="H111" s="46">
        <v>80</v>
      </c>
      <c r="I111" s="57">
        <f t="shared" si="8"/>
        <v>0</v>
      </c>
      <c r="J111" s="105">
        <f t="shared" si="8"/>
        <v>0</v>
      </c>
      <c r="K111" s="58">
        <f t="shared" si="8"/>
        <v>0</v>
      </c>
      <c r="L111" s="57">
        <f t="shared" si="8"/>
        <v>0</v>
      </c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2.75" hidden="1" customHeight="1">
      <c r="A112" s="71">
        <v>2</v>
      </c>
      <c r="B112" s="67">
        <v>6</v>
      </c>
      <c r="C112" s="68">
        <v>1</v>
      </c>
      <c r="D112" s="69">
        <v>1</v>
      </c>
      <c r="E112" s="67">
        <v>1</v>
      </c>
      <c r="F112" s="109"/>
      <c r="G112" s="68" t="s">
        <v>88</v>
      </c>
      <c r="H112" s="46">
        <v>81</v>
      </c>
      <c r="I112" s="57">
        <f>SUM(I113:I114)</f>
        <v>0</v>
      </c>
      <c r="J112" s="105">
        <f>SUM(J113:J114)</f>
        <v>0</v>
      </c>
      <c r="K112" s="58">
        <f>SUM(K113:K114)</f>
        <v>0</v>
      </c>
      <c r="L112" s="57">
        <f>SUM(L113:L114)</f>
        <v>0</v>
      </c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2.75" hidden="1" customHeight="1">
      <c r="A113" s="71">
        <v>2</v>
      </c>
      <c r="B113" s="67">
        <v>6</v>
      </c>
      <c r="C113" s="68">
        <v>1</v>
      </c>
      <c r="D113" s="69">
        <v>1</v>
      </c>
      <c r="E113" s="67">
        <v>1</v>
      </c>
      <c r="F113" s="109">
        <v>1</v>
      </c>
      <c r="G113" s="68" t="s">
        <v>89</v>
      </c>
      <c r="H113" s="46">
        <v>82</v>
      </c>
      <c r="I113" s="74"/>
      <c r="J113" s="74"/>
      <c r="K113" s="74"/>
      <c r="L113" s="74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2.75" hidden="1" customHeight="1">
      <c r="A114" s="89">
        <v>2</v>
      </c>
      <c r="B114" s="63">
        <v>6</v>
      </c>
      <c r="C114" s="61">
        <v>1</v>
      </c>
      <c r="D114" s="62">
        <v>1</v>
      </c>
      <c r="E114" s="63">
        <v>1</v>
      </c>
      <c r="F114" s="111">
        <v>2</v>
      </c>
      <c r="G114" s="61" t="s">
        <v>90</v>
      </c>
      <c r="H114" s="46">
        <v>83</v>
      </c>
      <c r="I114" s="72"/>
      <c r="J114" s="72"/>
      <c r="K114" s="72"/>
      <c r="L114" s="72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2.75" hidden="1" customHeight="1">
      <c r="A115" s="71">
        <v>2</v>
      </c>
      <c r="B115" s="67">
        <v>6</v>
      </c>
      <c r="C115" s="68">
        <v>2</v>
      </c>
      <c r="D115" s="69"/>
      <c r="E115" s="67"/>
      <c r="F115" s="109"/>
      <c r="G115" s="68" t="s">
        <v>91</v>
      </c>
      <c r="H115" s="46">
        <v>84</v>
      </c>
      <c r="I115" s="57">
        <f t="shared" ref="I115:L117" si="9">I116</f>
        <v>0</v>
      </c>
      <c r="J115" s="105">
        <f t="shared" si="9"/>
        <v>0</v>
      </c>
      <c r="K115" s="58">
        <f t="shared" si="9"/>
        <v>0</v>
      </c>
      <c r="L115" s="57">
        <f t="shared" si="9"/>
        <v>0</v>
      </c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2.75" hidden="1" customHeight="1">
      <c r="A116" s="71">
        <v>2</v>
      </c>
      <c r="B116" s="67">
        <v>6</v>
      </c>
      <c r="C116" s="68">
        <v>2</v>
      </c>
      <c r="D116" s="69">
        <v>1</v>
      </c>
      <c r="E116" s="67"/>
      <c r="F116" s="109"/>
      <c r="G116" s="68" t="s">
        <v>91</v>
      </c>
      <c r="H116" s="46">
        <v>85</v>
      </c>
      <c r="I116" s="57">
        <f t="shared" si="9"/>
        <v>0</v>
      </c>
      <c r="J116" s="105">
        <f t="shared" si="9"/>
        <v>0</v>
      </c>
      <c r="K116" s="58">
        <f t="shared" si="9"/>
        <v>0</v>
      </c>
      <c r="L116" s="57">
        <f t="shared" si="9"/>
        <v>0</v>
      </c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2.75" hidden="1" customHeight="1">
      <c r="A117" s="71">
        <v>2</v>
      </c>
      <c r="B117" s="67">
        <v>6</v>
      </c>
      <c r="C117" s="68">
        <v>2</v>
      </c>
      <c r="D117" s="69">
        <v>1</v>
      </c>
      <c r="E117" s="67">
        <v>1</v>
      </c>
      <c r="F117" s="109"/>
      <c r="G117" s="68" t="s">
        <v>91</v>
      </c>
      <c r="H117" s="46">
        <v>86</v>
      </c>
      <c r="I117" s="118">
        <f t="shared" si="9"/>
        <v>0</v>
      </c>
      <c r="J117" s="119">
        <f t="shared" si="9"/>
        <v>0</v>
      </c>
      <c r="K117" s="120">
        <f t="shared" si="9"/>
        <v>0</v>
      </c>
      <c r="L117" s="118">
        <f t="shared" si="9"/>
        <v>0</v>
      </c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2.75" hidden="1" customHeight="1">
      <c r="A118" s="71">
        <v>2</v>
      </c>
      <c r="B118" s="67">
        <v>6</v>
      </c>
      <c r="C118" s="68">
        <v>2</v>
      </c>
      <c r="D118" s="69">
        <v>1</v>
      </c>
      <c r="E118" s="67">
        <v>1</v>
      </c>
      <c r="F118" s="109">
        <v>1</v>
      </c>
      <c r="G118" s="68" t="s">
        <v>91</v>
      </c>
      <c r="H118" s="46">
        <v>87</v>
      </c>
      <c r="I118" s="74"/>
      <c r="J118" s="74"/>
      <c r="K118" s="74"/>
      <c r="L118" s="74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25.5" hidden="1" customHeight="1">
      <c r="A119" s="89">
        <v>2</v>
      </c>
      <c r="B119" s="63">
        <v>6</v>
      </c>
      <c r="C119" s="61">
        <v>3</v>
      </c>
      <c r="D119" s="62"/>
      <c r="E119" s="63"/>
      <c r="F119" s="111"/>
      <c r="G119" s="61" t="s">
        <v>92</v>
      </c>
      <c r="H119" s="46">
        <v>88</v>
      </c>
      <c r="I119" s="77">
        <f t="shared" ref="I119:L121" si="10">I120</f>
        <v>0</v>
      </c>
      <c r="J119" s="104">
        <f t="shared" si="10"/>
        <v>0</v>
      </c>
      <c r="K119" s="78">
        <f t="shared" si="10"/>
        <v>0</v>
      </c>
      <c r="L119" s="77">
        <f t="shared" si="10"/>
        <v>0</v>
      </c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25.5" hidden="1" customHeight="1">
      <c r="A120" s="71">
        <v>2</v>
      </c>
      <c r="B120" s="67">
        <v>6</v>
      </c>
      <c r="C120" s="68">
        <v>3</v>
      </c>
      <c r="D120" s="69">
        <v>1</v>
      </c>
      <c r="E120" s="67"/>
      <c r="F120" s="109"/>
      <c r="G120" s="68" t="s">
        <v>92</v>
      </c>
      <c r="H120" s="46">
        <v>89</v>
      </c>
      <c r="I120" s="57">
        <f t="shared" si="10"/>
        <v>0</v>
      </c>
      <c r="J120" s="105">
        <f t="shared" si="10"/>
        <v>0</v>
      </c>
      <c r="K120" s="58">
        <f t="shared" si="10"/>
        <v>0</v>
      </c>
      <c r="L120" s="57">
        <f t="shared" si="10"/>
        <v>0</v>
      </c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25.5" hidden="1" customHeight="1">
      <c r="A121" s="71">
        <v>2</v>
      </c>
      <c r="B121" s="67">
        <v>6</v>
      </c>
      <c r="C121" s="68">
        <v>3</v>
      </c>
      <c r="D121" s="69">
        <v>1</v>
      </c>
      <c r="E121" s="67">
        <v>1</v>
      </c>
      <c r="F121" s="109"/>
      <c r="G121" s="68" t="s">
        <v>92</v>
      </c>
      <c r="H121" s="46">
        <v>90</v>
      </c>
      <c r="I121" s="57">
        <f t="shared" si="10"/>
        <v>0</v>
      </c>
      <c r="J121" s="105">
        <f t="shared" si="10"/>
        <v>0</v>
      </c>
      <c r="K121" s="58">
        <f t="shared" si="10"/>
        <v>0</v>
      </c>
      <c r="L121" s="57">
        <f t="shared" si="10"/>
        <v>0</v>
      </c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25.5" hidden="1" customHeight="1">
      <c r="A122" s="71">
        <v>2</v>
      </c>
      <c r="B122" s="67">
        <v>6</v>
      </c>
      <c r="C122" s="68">
        <v>3</v>
      </c>
      <c r="D122" s="69">
        <v>1</v>
      </c>
      <c r="E122" s="67">
        <v>1</v>
      </c>
      <c r="F122" s="109">
        <v>1</v>
      </c>
      <c r="G122" s="68" t="s">
        <v>92</v>
      </c>
      <c r="H122" s="46">
        <v>91</v>
      </c>
      <c r="I122" s="74"/>
      <c r="J122" s="74"/>
      <c r="K122" s="74"/>
      <c r="L122" s="74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25.5" hidden="1" customHeight="1">
      <c r="A123" s="89">
        <v>2</v>
      </c>
      <c r="B123" s="63">
        <v>6</v>
      </c>
      <c r="C123" s="61">
        <v>4</v>
      </c>
      <c r="D123" s="62"/>
      <c r="E123" s="63"/>
      <c r="F123" s="111"/>
      <c r="G123" s="61" t="s">
        <v>93</v>
      </c>
      <c r="H123" s="46">
        <v>92</v>
      </c>
      <c r="I123" s="77">
        <f t="shared" ref="I123:L125" si="11">I124</f>
        <v>0</v>
      </c>
      <c r="J123" s="104">
        <f t="shared" si="11"/>
        <v>0</v>
      </c>
      <c r="K123" s="78">
        <f t="shared" si="11"/>
        <v>0</v>
      </c>
      <c r="L123" s="77">
        <f t="shared" si="11"/>
        <v>0</v>
      </c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25.5" hidden="1" customHeight="1">
      <c r="A124" s="71">
        <v>2</v>
      </c>
      <c r="B124" s="67">
        <v>6</v>
      </c>
      <c r="C124" s="68">
        <v>4</v>
      </c>
      <c r="D124" s="69">
        <v>1</v>
      </c>
      <c r="E124" s="67"/>
      <c r="F124" s="109"/>
      <c r="G124" s="68" t="s">
        <v>93</v>
      </c>
      <c r="H124" s="46">
        <v>93</v>
      </c>
      <c r="I124" s="57">
        <f t="shared" si="11"/>
        <v>0</v>
      </c>
      <c r="J124" s="105">
        <f t="shared" si="11"/>
        <v>0</v>
      </c>
      <c r="K124" s="58">
        <f t="shared" si="11"/>
        <v>0</v>
      </c>
      <c r="L124" s="57">
        <f t="shared" si="11"/>
        <v>0</v>
      </c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25.5" hidden="1" customHeight="1">
      <c r="A125" s="71">
        <v>2</v>
      </c>
      <c r="B125" s="67">
        <v>6</v>
      </c>
      <c r="C125" s="68">
        <v>4</v>
      </c>
      <c r="D125" s="69">
        <v>1</v>
      </c>
      <c r="E125" s="67">
        <v>1</v>
      </c>
      <c r="F125" s="109"/>
      <c r="G125" s="68" t="s">
        <v>93</v>
      </c>
      <c r="H125" s="46">
        <v>94</v>
      </c>
      <c r="I125" s="57">
        <f t="shared" si="11"/>
        <v>0</v>
      </c>
      <c r="J125" s="105">
        <f t="shared" si="11"/>
        <v>0</v>
      </c>
      <c r="K125" s="58">
        <f t="shared" si="11"/>
        <v>0</v>
      </c>
      <c r="L125" s="57">
        <f t="shared" si="11"/>
        <v>0</v>
      </c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25.5" hidden="1" customHeight="1">
      <c r="A126" s="71">
        <v>2</v>
      </c>
      <c r="B126" s="67">
        <v>6</v>
      </c>
      <c r="C126" s="68">
        <v>4</v>
      </c>
      <c r="D126" s="69">
        <v>1</v>
      </c>
      <c r="E126" s="67">
        <v>1</v>
      </c>
      <c r="F126" s="109">
        <v>1</v>
      </c>
      <c r="G126" s="68" t="s">
        <v>93</v>
      </c>
      <c r="H126" s="46">
        <v>95</v>
      </c>
      <c r="I126" s="74"/>
      <c r="J126" s="74"/>
      <c r="K126" s="74"/>
      <c r="L126" s="74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25.5" hidden="1" customHeight="1">
      <c r="A127" s="79">
        <v>2</v>
      </c>
      <c r="B127" s="96">
        <v>6</v>
      </c>
      <c r="C127" s="97">
        <v>5</v>
      </c>
      <c r="D127" s="113"/>
      <c r="E127" s="96"/>
      <c r="F127" s="112"/>
      <c r="G127" s="113" t="s">
        <v>94</v>
      </c>
      <c r="H127" s="46">
        <v>96</v>
      </c>
      <c r="I127" s="85">
        <f t="shared" ref="I127:L129" si="12">I128</f>
        <v>0</v>
      </c>
      <c r="J127" s="86">
        <f t="shared" si="12"/>
        <v>0</v>
      </c>
      <c r="K127" s="87">
        <f t="shared" si="12"/>
        <v>0</v>
      </c>
      <c r="L127" s="85">
        <f t="shared" si="12"/>
        <v>0</v>
      </c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25.5" hidden="1" customHeight="1">
      <c r="A128" s="71">
        <v>2</v>
      </c>
      <c r="B128" s="67">
        <v>6</v>
      </c>
      <c r="C128" s="68">
        <v>5</v>
      </c>
      <c r="D128" s="69">
        <v>1</v>
      </c>
      <c r="E128" s="67"/>
      <c r="F128" s="109"/>
      <c r="G128" s="69" t="s">
        <v>94</v>
      </c>
      <c r="H128" s="46">
        <v>97</v>
      </c>
      <c r="I128" s="57">
        <f t="shared" si="12"/>
        <v>0</v>
      </c>
      <c r="J128" s="105">
        <f t="shared" si="12"/>
        <v>0</v>
      </c>
      <c r="K128" s="58">
        <f t="shared" si="12"/>
        <v>0</v>
      </c>
      <c r="L128" s="57">
        <f t="shared" si="12"/>
        <v>0</v>
      </c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25.5" hidden="1" customHeight="1">
      <c r="A129" s="71">
        <v>2</v>
      </c>
      <c r="B129" s="67">
        <v>6</v>
      </c>
      <c r="C129" s="68">
        <v>5</v>
      </c>
      <c r="D129" s="69">
        <v>1</v>
      </c>
      <c r="E129" s="67">
        <v>1</v>
      </c>
      <c r="F129" s="109"/>
      <c r="G129" s="69" t="s">
        <v>94</v>
      </c>
      <c r="H129" s="46">
        <v>98</v>
      </c>
      <c r="I129" s="57">
        <f t="shared" si="12"/>
        <v>0</v>
      </c>
      <c r="J129" s="105">
        <f t="shared" si="12"/>
        <v>0</v>
      </c>
      <c r="K129" s="58">
        <f t="shared" si="12"/>
        <v>0</v>
      </c>
      <c r="L129" s="57">
        <f t="shared" si="12"/>
        <v>0</v>
      </c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25.5" hidden="1" customHeight="1">
      <c r="A130" s="67">
        <v>2</v>
      </c>
      <c r="B130" s="68">
        <v>6</v>
      </c>
      <c r="C130" s="67">
        <v>5</v>
      </c>
      <c r="D130" s="67">
        <v>1</v>
      </c>
      <c r="E130" s="69">
        <v>1</v>
      </c>
      <c r="F130" s="109">
        <v>1</v>
      </c>
      <c r="G130" s="69" t="s">
        <v>94</v>
      </c>
      <c r="H130" s="46">
        <v>99</v>
      </c>
      <c r="I130" s="74"/>
      <c r="J130" s="74"/>
      <c r="K130" s="74"/>
      <c r="L130" s="74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2.75" hidden="1" customHeight="1">
      <c r="A131" s="194">
        <v>1</v>
      </c>
      <c r="B131" s="249"/>
      <c r="C131" s="249"/>
      <c r="D131" s="249"/>
      <c r="E131" s="249"/>
      <c r="F131" s="250"/>
      <c r="G131" s="165">
        <v>2</v>
      </c>
      <c r="H131" s="165">
        <v>3</v>
      </c>
      <c r="I131" s="93">
        <v>4</v>
      </c>
      <c r="J131" s="94">
        <v>5</v>
      </c>
      <c r="K131" s="95">
        <v>6</v>
      </c>
      <c r="L131" s="93">
        <v>7</v>
      </c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2.75" hidden="1" customHeight="1">
      <c r="A132" s="257">
        <v>2</v>
      </c>
      <c r="B132" s="240">
        <v>7</v>
      </c>
      <c r="C132" s="240"/>
      <c r="D132" s="241"/>
      <c r="E132" s="241"/>
      <c r="F132" s="243"/>
      <c r="G132" s="242" t="s">
        <v>95</v>
      </c>
      <c r="H132" s="121">
        <v>100</v>
      </c>
      <c r="I132" s="58">
        <f>SUM(I133+I138+I143)</f>
        <v>0</v>
      </c>
      <c r="J132" s="105">
        <f>SUM(J133+J138+J143)</f>
        <v>0</v>
      </c>
      <c r="K132" s="58">
        <f>SUM(K133+K138+K143)</f>
        <v>0</v>
      </c>
      <c r="L132" s="57">
        <f>SUM(L133+L138+L143)</f>
        <v>0</v>
      </c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2.75" hidden="1" customHeight="1">
      <c r="A133" s="71">
        <v>2</v>
      </c>
      <c r="B133" s="67">
        <v>7</v>
      </c>
      <c r="C133" s="67">
        <v>1</v>
      </c>
      <c r="D133" s="68"/>
      <c r="E133" s="68"/>
      <c r="F133" s="70"/>
      <c r="G133" s="69" t="s">
        <v>96</v>
      </c>
      <c r="H133" s="121">
        <v>101</v>
      </c>
      <c r="I133" s="58">
        <f t="shared" ref="I133:L134" si="13">I134</f>
        <v>0</v>
      </c>
      <c r="J133" s="105">
        <f t="shared" si="13"/>
        <v>0</v>
      </c>
      <c r="K133" s="58">
        <f t="shared" si="13"/>
        <v>0</v>
      </c>
      <c r="L133" s="57">
        <f t="shared" si="13"/>
        <v>0</v>
      </c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2.75" hidden="1" customHeight="1">
      <c r="A134" s="71">
        <v>2</v>
      </c>
      <c r="B134" s="67">
        <v>7</v>
      </c>
      <c r="C134" s="67">
        <v>1</v>
      </c>
      <c r="D134" s="68">
        <v>1</v>
      </c>
      <c r="E134" s="68"/>
      <c r="F134" s="70"/>
      <c r="G134" s="69" t="s">
        <v>96</v>
      </c>
      <c r="H134" s="121">
        <v>102</v>
      </c>
      <c r="I134" s="58">
        <f t="shared" si="13"/>
        <v>0</v>
      </c>
      <c r="J134" s="105">
        <f t="shared" si="13"/>
        <v>0</v>
      </c>
      <c r="K134" s="58">
        <f t="shared" si="13"/>
        <v>0</v>
      </c>
      <c r="L134" s="57">
        <f t="shared" si="13"/>
        <v>0</v>
      </c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2.75" hidden="1" customHeight="1">
      <c r="A135" s="71">
        <v>2</v>
      </c>
      <c r="B135" s="67">
        <v>7</v>
      </c>
      <c r="C135" s="67">
        <v>1</v>
      </c>
      <c r="D135" s="68">
        <v>1</v>
      </c>
      <c r="E135" s="68">
        <v>1</v>
      </c>
      <c r="F135" s="70"/>
      <c r="G135" s="69" t="s">
        <v>96</v>
      </c>
      <c r="H135" s="121">
        <v>103</v>
      </c>
      <c r="I135" s="58">
        <f>SUM(I136:I137)</f>
        <v>0</v>
      </c>
      <c r="J135" s="105">
        <f>SUM(J136:J137)</f>
        <v>0</v>
      </c>
      <c r="K135" s="58">
        <f>SUM(K136:K137)</f>
        <v>0</v>
      </c>
      <c r="L135" s="57">
        <f>SUM(L136:L137)</f>
        <v>0</v>
      </c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2.75" hidden="1" customHeight="1">
      <c r="A136" s="89">
        <v>2</v>
      </c>
      <c r="B136" s="63">
        <v>7</v>
      </c>
      <c r="C136" s="89">
        <v>1</v>
      </c>
      <c r="D136" s="67">
        <v>1</v>
      </c>
      <c r="E136" s="61">
        <v>1</v>
      </c>
      <c r="F136" s="64">
        <v>1</v>
      </c>
      <c r="G136" s="62" t="s">
        <v>97</v>
      </c>
      <c r="H136" s="121">
        <v>104</v>
      </c>
      <c r="I136" s="122"/>
      <c r="J136" s="122"/>
      <c r="K136" s="122"/>
      <c r="L136" s="122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2.75" hidden="1" customHeight="1">
      <c r="A137" s="67">
        <v>2</v>
      </c>
      <c r="B137" s="67">
        <v>7</v>
      </c>
      <c r="C137" s="71">
        <v>1</v>
      </c>
      <c r="D137" s="67">
        <v>1</v>
      </c>
      <c r="E137" s="68">
        <v>1</v>
      </c>
      <c r="F137" s="70">
        <v>2</v>
      </c>
      <c r="G137" s="69" t="s">
        <v>98</v>
      </c>
      <c r="H137" s="121">
        <v>105</v>
      </c>
      <c r="I137" s="73"/>
      <c r="J137" s="73"/>
      <c r="K137" s="73"/>
      <c r="L137" s="73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25.5" hidden="1" customHeight="1">
      <c r="A138" s="79">
        <v>2</v>
      </c>
      <c r="B138" s="80">
        <v>7</v>
      </c>
      <c r="C138" s="79">
        <v>2</v>
      </c>
      <c r="D138" s="80"/>
      <c r="E138" s="81"/>
      <c r="F138" s="83"/>
      <c r="G138" s="82" t="s">
        <v>99</v>
      </c>
      <c r="H138" s="121">
        <v>106</v>
      </c>
      <c r="I138" s="65">
        <f t="shared" ref="I138:L139" si="14">I139</f>
        <v>0</v>
      </c>
      <c r="J138" s="108">
        <f t="shared" si="14"/>
        <v>0</v>
      </c>
      <c r="K138" s="65">
        <f t="shared" si="14"/>
        <v>0</v>
      </c>
      <c r="L138" s="66">
        <f t="shared" si="14"/>
        <v>0</v>
      </c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25.5" hidden="1" customHeight="1">
      <c r="A139" s="71">
        <v>2</v>
      </c>
      <c r="B139" s="67">
        <v>7</v>
      </c>
      <c r="C139" s="71">
        <v>2</v>
      </c>
      <c r="D139" s="67">
        <v>1</v>
      </c>
      <c r="E139" s="68"/>
      <c r="F139" s="70"/>
      <c r="G139" s="69" t="s">
        <v>99</v>
      </c>
      <c r="H139" s="121">
        <v>107</v>
      </c>
      <c r="I139" s="58">
        <f t="shared" si="14"/>
        <v>0</v>
      </c>
      <c r="J139" s="105">
        <f t="shared" si="14"/>
        <v>0</v>
      </c>
      <c r="K139" s="58">
        <f t="shared" si="14"/>
        <v>0</v>
      </c>
      <c r="L139" s="57">
        <f t="shared" si="14"/>
        <v>0</v>
      </c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25.5" hidden="1" customHeight="1">
      <c r="A140" s="71">
        <v>2</v>
      </c>
      <c r="B140" s="67">
        <v>7</v>
      </c>
      <c r="C140" s="71">
        <v>2</v>
      </c>
      <c r="D140" s="67">
        <v>1</v>
      </c>
      <c r="E140" s="68">
        <v>1</v>
      </c>
      <c r="F140" s="70"/>
      <c r="G140" s="69" t="s">
        <v>99</v>
      </c>
      <c r="H140" s="121">
        <v>108</v>
      </c>
      <c r="I140" s="58">
        <f>SUM(I141:I142)</f>
        <v>0</v>
      </c>
      <c r="J140" s="105">
        <f>SUM(J141:J142)</f>
        <v>0</v>
      </c>
      <c r="K140" s="58">
        <f>SUM(K141:K142)</f>
        <v>0</v>
      </c>
      <c r="L140" s="57">
        <f>SUM(L141:L142)</f>
        <v>0</v>
      </c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2.75" hidden="1" customHeight="1">
      <c r="A141" s="71">
        <v>2</v>
      </c>
      <c r="B141" s="67">
        <v>7</v>
      </c>
      <c r="C141" s="71">
        <v>2</v>
      </c>
      <c r="D141" s="67">
        <v>1</v>
      </c>
      <c r="E141" s="68">
        <v>1</v>
      </c>
      <c r="F141" s="70">
        <v>1</v>
      </c>
      <c r="G141" s="69" t="s">
        <v>100</v>
      </c>
      <c r="H141" s="121">
        <v>109</v>
      </c>
      <c r="I141" s="73"/>
      <c r="J141" s="73"/>
      <c r="K141" s="73"/>
      <c r="L141" s="73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2.75" hidden="1" customHeight="1">
      <c r="A142" s="71">
        <v>2</v>
      </c>
      <c r="B142" s="67">
        <v>7</v>
      </c>
      <c r="C142" s="71">
        <v>2</v>
      </c>
      <c r="D142" s="67">
        <v>1</v>
      </c>
      <c r="E142" s="68">
        <v>1</v>
      </c>
      <c r="F142" s="70">
        <v>2</v>
      </c>
      <c r="G142" s="69" t="s">
        <v>101</v>
      </c>
      <c r="H142" s="121">
        <v>110</v>
      </c>
      <c r="I142" s="73"/>
      <c r="J142" s="73"/>
      <c r="K142" s="73"/>
      <c r="L142" s="73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2.75" hidden="1" customHeight="1">
      <c r="A143" s="71">
        <v>2</v>
      </c>
      <c r="B143" s="67">
        <v>7</v>
      </c>
      <c r="C143" s="71">
        <v>3</v>
      </c>
      <c r="D143" s="67"/>
      <c r="E143" s="68"/>
      <c r="F143" s="70"/>
      <c r="G143" s="69" t="s">
        <v>102</v>
      </c>
      <c r="H143" s="121">
        <v>111</v>
      </c>
      <c r="I143" s="58">
        <f t="shared" ref="I143:L144" si="15">I144</f>
        <v>0</v>
      </c>
      <c r="J143" s="105">
        <f t="shared" si="15"/>
        <v>0</v>
      </c>
      <c r="K143" s="58">
        <f t="shared" si="15"/>
        <v>0</v>
      </c>
      <c r="L143" s="57">
        <f t="shared" si="15"/>
        <v>0</v>
      </c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2.75" hidden="1" customHeight="1">
      <c r="A144" s="79">
        <v>2</v>
      </c>
      <c r="B144" s="96">
        <v>7</v>
      </c>
      <c r="C144" s="123">
        <v>3</v>
      </c>
      <c r="D144" s="96">
        <v>1</v>
      </c>
      <c r="E144" s="97"/>
      <c r="F144" s="98"/>
      <c r="G144" s="113" t="s">
        <v>102</v>
      </c>
      <c r="H144" s="121">
        <v>112</v>
      </c>
      <c r="I144" s="87">
        <f t="shared" si="15"/>
        <v>0</v>
      </c>
      <c r="J144" s="86">
        <f t="shared" si="15"/>
        <v>0</v>
      </c>
      <c r="K144" s="87">
        <f t="shared" si="15"/>
        <v>0</v>
      </c>
      <c r="L144" s="85">
        <f t="shared" si="15"/>
        <v>0</v>
      </c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2.75" hidden="1" customHeight="1">
      <c r="A145" s="71">
        <v>2</v>
      </c>
      <c r="B145" s="67">
        <v>7</v>
      </c>
      <c r="C145" s="71">
        <v>3</v>
      </c>
      <c r="D145" s="67">
        <v>1</v>
      </c>
      <c r="E145" s="68">
        <v>1</v>
      </c>
      <c r="F145" s="70"/>
      <c r="G145" s="69" t="s">
        <v>102</v>
      </c>
      <c r="H145" s="121">
        <v>113</v>
      </c>
      <c r="I145" s="58">
        <f>SUM(I146:I147)</f>
        <v>0</v>
      </c>
      <c r="J145" s="105">
        <f>SUM(J146:J147)</f>
        <v>0</v>
      </c>
      <c r="K145" s="58">
        <f>SUM(K146:K147)</f>
        <v>0</v>
      </c>
      <c r="L145" s="57">
        <f>SUM(L146:L147)</f>
        <v>0</v>
      </c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2.75" hidden="1" customHeight="1">
      <c r="A146" s="89">
        <v>2</v>
      </c>
      <c r="B146" s="63">
        <v>7</v>
      </c>
      <c r="C146" s="89">
        <v>3</v>
      </c>
      <c r="D146" s="63">
        <v>1</v>
      </c>
      <c r="E146" s="61">
        <v>1</v>
      </c>
      <c r="F146" s="64">
        <v>1</v>
      </c>
      <c r="G146" s="62" t="s">
        <v>103</v>
      </c>
      <c r="H146" s="121">
        <v>114</v>
      </c>
      <c r="I146" s="122"/>
      <c r="J146" s="122"/>
      <c r="K146" s="122"/>
      <c r="L146" s="122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2.75" hidden="1" customHeight="1">
      <c r="A147" s="71">
        <v>2</v>
      </c>
      <c r="B147" s="67">
        <v>7</v>
      </c>
      <c r="C147" s="71">
        <v>3</v>
      </c>
      <c r="D147" s="67">
        <v>1</v>
      </c>
      <c r="E147" s="68">
        <v>1</v>
      </c>
      <c r="F147" s="70">
        <v>2</v>
      </c>
      <c r="G147" s="69" t="s">
        <v>104</v>
      </c>
      <c r="H147" s="121">
        <v>115</v>
      </c>
      <c r="I147" s="73"/>
      <c r="J147" s="73"/>
      <c r="K147" s="73"/>
      <c r="L147" s="73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2.75" hidden="1" customHeight="1">
      <c r="A148" s="257">
        <v>2</v>
      </c>
      <c r="B148" s="257">
        <v>8</v>
      </c>
      <c r="C148" s="240"/>
      <c r="D148" s="248"/>
      <c r="E148" s="246"/>
      <c r="F148" s="259"/>
      <c r="G148" s="260" t="s">
        <v>105</v>
      </c>
      <c r="H148" s="121">
        <v>116</v>
      </c>
      <c r="I148" s="78">
        <f>I149</f>
        <v>0</v>
      </c>
      <c r="J148" s="104">
        <f>J149</f>
        <v>0</v>
      </c>
      <c r="K148" s="78">
        <f>K149</f>
        <v>0</v>
      </c>
      <c r="L148" s="77">
        <f>L149</f>
        <v>0</v>
      </c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2.75" hidden="1" customHeight="1">
      <c r="A149" s="79">
        <v>2</v>
      </c>
      <c r="B149" s="79">
        <v>8</v>
      </c>
      <c r="C149" s="79">
        <v>1</v>
      </c>
      <c r="D149" s="80"/>
      <c r="E149" s="81"/>
      <c r="F149" s="83"/>
      <c r="G149" s="62" t="s">
        <v>105</v>
      </c>
      <c r="H149" s="121">
        <v>117</v>
      </c>
      <c r="I149" s="78">
        <f>I150+I154</f>
        <v>0</v>
      </c>
      <c r="J149" s="104">
        <f>J150+J154</f>
        <v>0</v>
      </c>
      <c r="K149" s="78">
        <f>K150+K154</f>
        <v>0</v>
      </c>
      <c r="L149" s="77">
        <f>L150+L154</f>
        <v>0</v>
      </c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2.75" hidden="1" customHeight="1">
      <c r="A150" s="71">
        <v>2</v>
      </c>
      <c r="B150" s="67">
        <v>8</v>
      </c>
      <c r="C150" s="69">
        <v>1</v>
      </c>
      <c r="D150" s="67">
        <v>1</v>
      </c>
      <c r="E150" s="68"/>
      <c r="F150" s="70"/>
      <c r="G150" s="69" t="s">
        <v>83</v>
      </c>
      <c r="H150" s="121">
        <v>118</v>
      </c>
      <c r="I150" s="58">
        <f>I151</f>
        <v>0</v>
      </c>
      <c r="J150" s="105">
        <f>J151</f>
        <v>0</v>
      </c>
      <c r="K150" s="58">
        <f>K151</f>
        <v>0</v>
      </c>
      <c r="L150" s="57">
        <f>L151</f>
        <v>0</v>
      </c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2.75" hidden="1" customHeight="1">
      <c r="A151" s="71">
        <v>2</v>
      </c>
      <c r="B151" s="67">
        <v>8</v>
      </c>
      <c r="C151" s="62">
        <v>1</v>
      </c>
      <c r="D151" s="63">
        <v>1</v>
      </c>
      <c r="E151" s="61">
        <v>1</v>
      </c>
      <c r="F151" s="64"/>
      <c r="G151" s="62" t="s">
        <v>83</v>
      </c>
      <c r="H151" s="121">
        <v>119</v>
      </c>
      <c r="I151" s="78">
        <f>SUM(I152:I153)</f>
        <v>0</v>
      </c>
      <c r="J151" s="104">
        <f>SUM(J152:J153)</f>
        <v>0</v>
      </c>
      <c r="K151" s="78">
        <f>SUM(K152:K153)</f>
        <v>0</v>
      </c>
      <c r="L151" s="77">
        <f>SUM(L152:L153)</f>
        <v>0</v>
      </c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2.75" hidden="1" customHeight="1">
      <c r="A152" s="67">
        <v>2</v>
      </c>
      <c r="B152" s="63">
        <v>8</v>
      </c>
      <c r="C152" s="69">
        <v>1</v>
      </c>
      <c r="D152" s="67">
        <v>1</v>
      </c>
      <c r="E152" s="68">
        <v>1</v>
      </c>
      <c r="F152" s="70">
        <v>1</v>
      </c>
      <c r="G152" s="69" t="s">
        <v>106</v>
      </c>
      <c r="H152" s="121">
        <v>120</v>
      </c>
      <c r="I152" s="73"/>
      <c r="J152" s="73"/>
      <c r="K152" s="73"/>
      <c r="L152" s="73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2.75" hidden="1" customHeight="1">
      <c r="A153" s="79">
        <v>2</v>
      </c>
      <c r="B153" s="96">
        <v>8</v>
      </c>
      <c r="C153" s="113">
        <v>1</v>
      </c>
      <c r="D153" s="96">
        <v>1</v>
      </c>
      <c r="E153" s="97">
        <v>1</v>
      </c>
      <c r="F153" s="98">
        <v>2</v>
      </c>
      <c r="G153" s="113" t="s">
        <v>107</v>
      </c>
      <c r="H153" s="121">
        <v>121</v>
      </c>
      <c r="I153" s="126"/>
      <c r="J153" s="126"/>
      <c r="K153" s="126"/>
      <c r="L153" s="126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2.75" hidden="1" customHeight="1">
      <c r="A154" s="71">
        <v>2</v>
      </c>
      <c r="B154" s="67">
        <v>8</v>
      </c>
      <c r="C154" s="69">
        <v>1</v>
      </c>
      <c r="D154" s="67">
        <v>2</v>
      </c>
      <c r="E154" s="68"/>
      <c r="F154" s="70"/>
      <c r="G154" s="69" t="s">
        <v>84</v>
      </c>
      <c r="H154" s="121">
        <v>122</v>
      </c>
      <c r="I154" s="58">
        <f t="shared" ref="I154:L155" si="16">I155</f>
        <v>0</v>
      </c>
      <c r="J154" s="105">
        <f t="shared" si="16"/>
        <v>0</v>
      </c>
      <c r="K154" s="58">
        <f t="shared" si="16"/>
        <v>0</v>
      </c>
      <c r="L154" s="57">
        <f t="shared" si="16"/>
        <v>0</v>
      </c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2.75" hidden="1" customHeight="1">
      <c r="A155" s="71">
        <v>2</v>
      </c>
      <c r="B155" s="67">
        <v>8</v>
      </c>
      <c r="C155" s="69">
        <v>1</v>
      </c>
      <c r="D155" s="67">
        <v>2</v>
      </c>
      <c r="E155" s="68">
        <v>1</v>
      </c>
      <c r="F155" s="70"/>
      <c r="G155" s="69" t="s">
        <v>108</v>
      </c>
      <c r="H155" s="121">
        <v>123</v>
      </c>
      <c r="I155" s="58">
        <f t="shared" si="16"/>
        <v>0</v>
      </c>
      <c r="J155" s="105">
        <f t="shared" si="16"/>
        <v>0</v>
      </c>
      <c r="K155" s="58">
        <f t="shared" si="16"/>
        <v>0</v>
      </c>
      <c r="L155" s="57">
        <f t="shared" si="16"/>
        <v>0</v>
      </c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2.75" hidden="1" customHeight="1">
      <c r="A156" s="79">
        <v>2</v>
      </c>
      <c r="B156" s="80">
        <v>8</v>
      </c>
      <c r="C156" s="82">
        <v>1</v>
      </c>
      <c r="D156" s="80">
        <v>2</v>
      </c>
      <c r="E156" s="81">
        <v>1</v>
      </c>
      <c r="F156" s="83">
        <v>1</v>
      </c>
      <c r="G156" s="82" t="s">
        <v>108</v>
      </c>
      <c r="H156" s="121">
        <v>124</v>
      </c>
      <c r="I156" s="127"/>
      <c r="J156" s="127"/>
      <c r="K156" s="127"/>
      <c r="L156" s="127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38.25" hidden="1" customHeight="1">
      <c r="A157" s="257">
        <v>2</v>
      </c>
      <c r="B157" s="240">
        <v>9</v>
      </c>
      <c r="C157" s="242"/>
      <c r="D157" s="240"/>
      <c r="E157" s="241"/>
      <c r="F157" s="243"/>
      <c r="G157" s="242" t="s">
        <v>109</v>
      </c>
      <c r="H157" s="121">
        <v>125</v>
      </c>
      <c r="I157" s="58">
        <f>I158+I162</f>
        <v>0</v>
      </c>
      <c r="J157" s="105">
        <f>J158+J162</f>
        <v>0</v>
      </c>
      <c r="K157" s="58">
        <f>K158+K162</f>
        <v>0</v>
      </c>
      <c r="L157" s="57">
        <f>L158+L162</f>
        <v>0</v>
      </c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s="128" customFormat="1" ht="38.25" hidden="1" customHeight="1">
      <c r="A158" s="71">
        <v>2</v>
      </c>
      <c r="B158" s="67">
        <v>9</v>
      </c>
      <c r="C158" s="69">
        <v>1</v>
      </c>
      <c r="D158" s="67"/>
      <c r="E158" s="68"/>
      <c r="F158" s="70"/>
      <c r="G158" s="69" t="s">
        <v>110</v>
      </c>
      <c r="H158" s="121">
        <v>126</v>
      </c>
      <c r="I158" s="58">
        <f t="shared" ref="I158:L160" si="17">I159</f>
        <v>0</v>
      </c>
      <c r="J158" s="105">
        <f t="shared" si="17"/>
        <v>0</v>
      </c>
      <c r="K158" s="58">
        <f t="shared" si="17"/>
        <v>0</v>
      </c>
      <c r="L158" s="57">
        <f t="shared" si="17"/>
        <v>0</v>
      </c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</row>
    <row r="159" spans="1:27" ht="12.75" hidden="1" customHeight="1">
      <c r="A159" s="89">
        <v>2</v>
      </c>
      <c r="B159" s="63">
        <v>9</v>
      </c>
      <c r="C159" s="62">
        <v>1</v>
      </c>
      <c r="D159" s="63">
        <v>1</v>
      </c>
      <c r="E159" s="61"/>
      <c r="F159" s="64"/>
      <c r="G159" s="62" t="s">
        <v>76</v>
      </c>
      <c r="H159" s="121">
        <v>127</v>
      </c>
      <c r="I159" s="78">
        <f t="shared" si="17"/>
        <v>0</v>
      </c>
      <c r="J159" s="104">
        <f t="shared" si="17"/>
        <v>0</v>
      </c>
      <c r="K159" s="78">
        <f t="shared" si="17"/>
        <v>0</v>
      </c>
      <c r="L159" s="77">
        <f t="shared" si="17"/>
        <v>0</v>
      </c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2.75" hidden="1" customHeight="1">
      <c r="A160" s="71">
        <v>2</v>
      </c>
      <c r="B160" s="67">
        <v>9</v>
      </c>
      <c r="C160" s="71">
        <v>1</v>
      </c>
      <c r="D160" s="67">
        <v>1</v>
      </c>
      <c r="E160" s="68">
        <v>1</v>
      </c>
      <c r="F160" s="70"/>
      <c r="G160" s="69" t="s">
        <v>76</v>
      </c>
      <c r="H160" s="121">
        <v>128</v>
      </c>
      <c r="I160" s="58">
        <f t="shared" si="17"/>
        <v>0</v>
      </c>
      <c r="J160" s="105">
        <f t="shared" si="17"/>
        <v>0</v>
      </c>
      <c r="K160" s="58">
        <f t="shared" si="17"/>
        <v>0</v>
      </c>
      <c r="L160" s="57">
        <f t="shared" si="17"/>
        <v>0</v>
      </c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2.75" hidden="1" customHeight="1">
      <c r="A161" s="89">
        <v>2</v>
      </c>
      <c r="B161" s="63">
        <v>9</v>
      </c>
      <c r="C161" s="63">
        <v>1</v>
      </c>
      <c r="D161" s="63">
        <v>1</v>
      </c>
      <c r="E161" s="61">
        <v>1</v>
      </c>
      <c r="F161" s="64">
        <v>1</v>
      </c>
      <c r="G161" s="62" t="s">
        <v>76</v>
      </c>
      <c r="H161" s="121">
        <v>129</v>
      </c>
      <c r="I161" s="122"/>
      <c r="J161" s="122"/>
      <c r="K161" s="122"/>
      <c r="L161" s="122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38.25" hidden="1" customHeight="1">
      <c r="A162" s="71">
        <v>2</v>
      </c>
      <c r="B162" s="67">
        <v>9</v>
      </c>
      <c r="C162" s="67">
        <v>2</v>
      </c>
      <c r="D162" s="67"/>
      <c r="E162" s="68"/>
      <c r="F162" s="70"/>
      <c r="G162" s="69" t="s">
        <v>109</v>
      </c>
      <c r="H162" s="121">
        <v>130</v>
      </c>
      <c r="I162" s="58">
        <f>SUM(I163+I168)</f>
        <v>0</v>
      </c>
      <c r="J162" s="105">
        <f>SUM(J163+J168)</f>
        <v>0</v>
      </c>
      <c r="K162" s="58">
        <f>SUM(K163+K168)</f>
        <v>0</v>
      </c>
      <c r="L162" s="57">
        <f>SUM(L163+L168)</f>
        <v>0</v>
      </c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.75" hidden="1" customHeight="1">
      <c r="A163" s="71">
        <v>2</v>
      </c>
      <c r="B163" s="67">
        <v>9</v>
      </c>
      <c r="C163" s="67">
        <v>2</v>
      </c>
      <c r="D163" s="63">
        <v>1</v>
      </c>
      <c r="E163" s="61"/>
      <c r="F163" s="64"/>
      <c r="G163" s="62" t="s">
        <v>83</v>
      </c>
      <c r="H163" s="121">
        <v>131</v>
      </c>
      <c r="I163" s="78">
        <f>I164</f>
        <v>0</v>
      </c>
      <c r="J163" s="104">
        <f>J164</f>
        <v>0</v>
      </c>
      <c r="K163" s="78">
        <f>K164</f>
        <v>0</v>
      </c>
      <c r="L163" s="77">
        <f>L164</f>
        <v>0</v>
      </c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.75" hidden="1" customHeight="1">
      <c r="A164" s="89">
        <v>2</v>
      </c>
      <c r="B164" s="63">
        <v>9</v>
      </c>
      <c r="C164" s="63">
        <v>2</v>
      </c>
      <c r="D164" s="67">
        <v>1</v>
      </c>
      <c r="E164" s="68">
        <v>1</v>
      </c>
      <c r="F164" s="70"/>
      <c r="G164" s="69" t="s">
        <v>83</v>
      </c>
      <c r="H164" s="121">
        <v>132</v>
      </c>
      <c r="I164" s="58">
        <f>SUM(I165:I167)</f>
        <v>0</v>
      </c>
      <c r="J164" s="105">
        <f>SUM(J165:J167)</f>
        <v>0</v>
      </c>
      <c r="K164" s="58">
        <f>SUM(K165:K167)</f>
        <v>0</v>
      </c>
      <c r="L164" s="57">
        <f>SUM(L165:L167)</f>
        <v>0</v>
      </c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.75" hidden="1" customHeight="1">
      <c r="A165" s="79">
        <v>2</v>
      </c>
      <c r="B165" s="96">
        <v>9</v>
      </c>
      <c r="C165" s="96">
        <v>2</v>
      </c>
      <c r="D165" s="96">
        <v>1</v>
      </c>
      <c r="E165" s="97">
        <v>1</v>
      </c>
      <c r="F165" s="98">
        <v>1</v>
      </c>
      <c r="G165" s="113" t="s">
        <v>111</v>
      </c>
      <c r="H165" s="121">
        <v>133</v>
      </c>
      <c r="I165" s="126"/>
      <c r="J165" s="72"/>
      <c r="K165" s="72"/>
      <c r="L165" s="72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25.5" hidden="1" customHeight="1">
      <c r="A166" s="71">
        <v>2</v>
      </c>
      <c r="B166" s="67">
        <v>9</v>
      </c>
      <c r="C166" s="67">
        <v>2</v>
      </c>
      <c r="D166" s="67">
        <v>1</v>
      </c>
      <c r="E166" s="68">
        <v>1</v>
      </c>
      <c r="F166" s="70">
        <v>2</v>
      </c>
      <c r="G166" s="69" t="s">
        <v>112</v>
      </c>
      <c r="H166" s="121">
        <v>134</v>
      </c>
      <c r="I166" s="73"/>
      <c r="J166" s="115"/>
      <c r="K166" s="115"/>
      <c r="L166" s="115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2.75" hidden="1" customHeight="1">
      <c r="A167" s="71">
        <v>2</v>
      </c>
      <c r="B167" s="67">
        <v>9</v>
      </c>
      <c r="C167" s="67">
        <v>2</v>
      </c>
      <c r="D167" s="67">
        <v>1</v>
      </c>
      <c r="E167" s="68">
        <v>1</v>
      </c>
      <c r="F167" s="70">
        <v>3</v>
      </c>
      <c r="G167" s="69" t="s">
        <v>113</v>
      </c>
      <c r="H167" s="121">
        <v>135</v>
      </c>
      <c r="I167" s="73"/>
      <c r="J167" s="73"/>
      <c r="K167" s="73"/>
      <c r="L167" s="73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.75" hidden="1" customHeight="1">
      <c r="A168" s="123">
        <v>2</v>
      </c>
      <c r="B168" s="96">
        <v>9</v>
      </c>
      <c r="C168" s="96">
        <v>2</v>
      </c>
      <c r="D168" s="96">
        <v>2</v>
      </c>
      <c r="E168" s="97"/>
      <c r="F168" s="98"/>
      <c r="G168" s="69" t="s">
        <v>84</v>
      </c>
      <c r="H168" s="121">
        <v>136</v>
      </c>
      <c r="I168" s="58">
        <f>I169</f>
        <v>0</v>
      </c>
      <c r="J168" s="105">
        <f>J169</f>
        <v>0</v>
      </c>
      <c r="K168" s="58">
        <f>K169</f>
        <v>0</v>
      </c>
      <c r="L168" s="57">
        <f>L169</f>
        <v>0</v>
      </c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.75" hidden="1" customHeight="1">
      <c r="A169" s="71">
        <v>2</v>
      </c>
      <c r="B169" s="67">
        <v>9</v>
      </c>
      <c r="C169" s="67">
        <v>2</v>
      </c>
      <c r="D169" s="67">
        <v>2</v>
      </c>
      <c r="E169" s="68">
        <v>1</v>
      </c>
      <c r="F169" s="70"/>
      <c r="G169" s="62" t="s">
        <v>114</v>
      </c>
      <c r="H169" s="121">
        <v>137</v>
      </c>
      <c r="I169" s="78">
        <f>SUM(I170:I173)-I171</f>
        <v>0</v>
      </c>
      <c r="J169" s="104">
        <f>SUM(J170:J173)-J171</f>
        <v>0</v>
      </c>
      <c r="K169" s="78">
        <f>SUM(K170:K173)-K171</f>
        <v>0</v>
      </c>
      <c r="L169" s="77">
        <f>SUM(L170:L173)-L171</f>
        <v>0</v>
      </c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.75" hidden="1" customHeight="1">
      <c r="A170" s="71">
        <v>2</v>
      </c>
      <c r="B170" s="67">
        <v>9</v>
      </c>
      <c r="C170" s="67">
        <v>2</v>
      </c>
      <c r="D170" s="67">
        <v>2</v>
      </c>
      <c r="E170" s="67">
        <v>1</v>
      </c>
      <c r="F170" s="70">
        <v>1</v>
      </c>
      <c r="G170" s="129" t="s">
        <v>115</v>
      </c>
      <c r="H170" s="121">
        <v>138</v>
      </c>
      <c r="I170" s="73"/>
      <c r="J170" s="72"/>
      <c r="K170" s="72"/>
      <c r="L170" s="72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.75" hidden="1" customHeight="1">
      <c r="A171" s="194">
        <v>1</v>
      </c>
      <c r="B171" s="249"/>
      <c r="C171" s="249"/>
      <c r="D171" s="249"/>
      <c r="E171" s="249"/>
      <c r="F171" s="250"/>
      <c r="G171" s="165">
        <v>2</v>
      </c>
      <c r="H171" s="165">
        <v>3</v>
      </c>
      <c r="I171" s="93">
        <v>4</v>
      </c>
      <c r="J171" s="94">
        <v>5</v>
      </c>
      <c r="K171" s="95">
        <v>6</v>
      </c>
      <c r="L171" s="93">
        <v>7</v>
      </c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25.5" hidden="1" customHeight="1">
      <c r="A172" s="80">
        <v>2</v>
      </c>
      <c r="B172" s="82">
        <v>9</v>
      </c>
      <c r="C172" s="80">
        <v>2</v>
      </c>
      <c r="D172" s="81">
        <v>2</v>
      </c>
      <c r="E172" s="81">
        <v>1</v>
      </c>
      <c r="F172" s="83">
        <v>2</v>
      </c>
      <c r="G172" s="82" t="s">
        <v>116</v>
      </c>
      <c r="H172" s="130">
        <v>139</v>
      </c>
      <c r="I172" s="72"/>
      <c r="J172" s="74"/>
      <c r="K172" s="74"/>
      <c r="L172" s="74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.75" hidden="1" customHeight="1">
      <c r="A173" s="67">
        <v>2</v>
      </c>
      <c r="B173" s="113">
        <v>9</v>
      </c>
      <c r="C173" s="96">
        <v>2</v>
      </c>
      <c r="D173" s="97">
        <v>2</v>
      </c>
      <c r="E173" s="97">
        <v>1</v>
      </c>
      <c r="F173" s="98">
        <v>3</v>
      </c>
      <c r="G173" s="97" t="s">
        <v>117</v>
      </c>
      <c r="H173" s="46">
        <v>140</v>
      </c>
      <c r="I173" s="115"/>
      <c r="J173" s="115"/>
      <c r="K173" s="115"/>
      <c r="L173" s="115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51" hidden="1" customHeight="1">
      <c r="A174" s="240">
        <v>3</v>
      </c>
      <c r="B174" s="242"/>
      <c r="C174" s="240"/>
      <c r="D174" s="241"/>
      <c r="E174" s="241"/>
      <c r="F174" s="243"/>
      <c r="G174" s="261" t="s">
        <v>118</v>
      </c>
      <c r="H174" s="130">
        <v>141</v>
      </c>
      <c r="I174" s="57">
        <f>SUM(I175+I226+I286)</f>
        <v>0</v>
      </c>
      <c r="J174" s="105">
        <f>SUM(J175+J226+J286)</f>
        <v>0</v>
      </c>
      <c r="K174" s="58">
        <f>SUM(K175+K226+K286)</f>
        <v>0</v>
      </c>
      <c r="L174" s="57">
        <f>SUM(L175+L226+L286)</f>
        <v>0</v>
      </c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25.5" hidden="1" customHeight="1">
      <c r="A175" s="257">
        <v>3</v>
      </c>
      <c r="B175" s="240">
        <v>1</v>
      </c>
      <c r="C175" s="248"/>
      <c r="D175" s="246"/>
      <c r="E175" s="246"/>
      <c r="F175" s="259"/>
      <c r="G175" s="262" t="s">
        <v>119</v>
      </c>
      <c r="H175" s="46">
        <v>142</v>
      </c>
      <c r="I175" s="57">
        <f>SUM(I176+I197+I205+I216+I220)</f>
        <v>0</v>
      </c>
      <c r="J175" s="77">
        <f>SUM(J176+J197+J205+J216+J220)</f>
        <v>0</v>
      </c>
      <c r="K175" s="77">
        <f>SUM(K176+K197+K205+K216+K220)</f>
        <v>0</v>
      </c>
      <c r="L175" s="77">
        <f>SUM(L176+L197+L205+L216+L220)</f>
        <v>0</v>
      </c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25.5" hidden="1" customHeight="1">
      <c r="A176" s="63">
        <v>3</v>
      </c>
      <c r="B176" s="62">
        <v>1</v>
      </c>
      <c r="C176" s="63">
        <v>1</v>
      </c>
      <c r="D176" s="61"/>
      <c r="E176" s="61"/>
      <c r="F176" s="133"/>
      <c r="G176" s="71" t="s">
        <v>120</v>
      </c>
      <c r="H176" s="130">
        <v>143</v>
      </c>
      <c r="I176" s="77">
        <f>SUM(I177+I180+I185+I189+I194)</f>
        <v>0</v>
      </c>
      <c r="J176" s="105">
        <f>SUM(J177+J180+J185+J189+J194)</f>
        <v>0</v>
      </c>
      <c r="K176" s="58">
        <f>SUM(K177+K180+K185+K189+K194)</f>
        <v>0</v>
      </c>
      <c r="L176" s="57">
        <f>SUM(L177+L180+L185+L189+L194)</f>
        <v>0</v>
      </c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.75" hidden="1" customHeight="1">
      <c r="A177" s="67">
        <v>3</v>
      </c>
      <c r="B177" s="69">
        <v>1</v>
      </c>
      <c r="C177" s="67">
        <v>1</v>
      </c>
      <c r="D177" s="68">
        <v>1</v>
      </c>
      <c r="E177" s="68"/>
      <c r="F177" s="134"/>
      <c r="G177" s="67" t="s">
        <v>121</v>
      </c>
      <c r="H177" s="46">
        <v>144</v>
      </c>
      <c r="I177" s="57">
        <f t="shared" ref="I177:L178" si="18">I178</f>
        <v>0</v>
      </c>
      <c r="J177" s="104">
        <f t="shared" si="18"/>
        <v>0</v>
      </c>
      <c r="K177" s="78">
        <f t="shared" si="18"/>
        <v>0</v>
      </c>
      <c r="L177" s="77">
        <f t="shared" si="18"/>
        <v>0</v>
      </c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.75" hidden="1" customHeight="1">
      <c r="A178" s="67">
        <v>3</v>
      </c>
      <c r="B178" s="69">
        <v>1</v>
      </c>
      <c r="C178" s="67">
        <v>1</v>
      </c>
      <c r="D178" s="68">
        <v>1</v>
      </c>
      <c r="E178" s="68">
        <v>1</v>
      </c>
      <c r="F178" s="109"/>
      <c r="G178" s="69" t="s">
        <v>121</v>
      </c>
      <c r="H178" s="130">
        <v>145</v>
      </c>
      <c r="I178" s="77">
        <f t="shared" si="18"/>
        <v>0</v>
      </c>
      <c r="J178" s="57">
        <f t="shared" si="18"/>
        <v>0</v>
      </c>
      <c r="K178" s="57">
        <f t="shared" si="18"/>
        <v>0</v>
      </c>
      <c r="L178" s="57">
        <f t="shared" si="18"/>
        <v>0</v>
      </c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.75" hidden="1" customHeight="1">
      <c r="A179" s="67">
        <v>3</v>
      </c>
      <c r="B179" s="69">
        <v>1</v>
      </c>
      <c r="C179" s="67">
        <v>1</v>
      </c>
      <c r="D179" s="68">
        <v>1</v>
      </c>
      <c r="E179" s="68">
        <v>1</v>
      </c>
      <c r="F179" s="109">
        <v>1</v>
      </c>
      <c r="G179" s="69" t="s">
        <v>121</v>
      </c>
      <c r="H179" s="46">
        <v>146</v>
      </c>
      <c r="I179" s="74"/>
      <c r="J179" s="74"/>
      <c r="K179" s="74"/>
      <c r="L179" s="74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.75" hidden="1" customHeight="1">
      <c r="A180" s="63">
        <v>3</v>
      </c>
      <c r="B180" s="61">
        <v>1</v>
      </c>
      <c r="C180" s="61">
        <v>1</v>
      </c>
      <c r="D180" s="61">
        <v>2</v>
      </c>
      <c r="E180" s="61"/>
      <c r="F180" s="64"/>
      <c r="G180" s="62" t="s">
        <v>122</v>
      </c>
      <c r="H180" s="130">
        <v>147</v>
      </c>
      <c r="I180" s="77">
        <f>I181</f>
        <v>0</v>
      </c>
      <c r="J180" s="104">
        <f>J181</f>
        <v>0</v>
      </c>
      <c r="K180" s="78">
        <f>K181</f>
        <v>0</v>
      </c>
      <c r="L180" s="77">
        <f>L181</f>
        <v>0</v>
      </c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.75" hidden="1" customHeight="1">
      <c r="A181" s="67">
        <v>3</v>
      </c>
      <c r="B181" s="68">
        <v>1</v>
      </c>
      <c r="C181" s="68">
        <v>1</v>
      </c>
      <c r="D181" s="68">
        <v>2</v>
      </c>
      <c r="E181" s="68">
        <v>1</v>
      </c>
      <c r="F181" s="70"/>
      <c r="G181" s="69" t="s">
        <v>122</v>
      </c>
      <c r="H181" s="46">
        <v>148</v>
      </c>
      <c r="I181" s="57">
        <f>SUM(I182:I184)</f>
        <v>0</v>
      </c>
      <c r="J181" s="105">
        <f>SUM(J182:J184)</f>
        <v>0</v>
      </c>
      <c r="K181" s="58">
        <f>SUM(K182:K184)</f>
        <v>0</v>
      </c>
      <c r="L181" s="57">
        <f>SUM(L182:L184)</f>
        <v>0</v>
      </c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.75" hidden="1" customHeight="1">
      <c r="A182" s="63">
        <v>3</v>
      </c>
      <c r="B182" s="61">
        <v>1</v>
      </c>
      <c r="C182" s="61">
        <v>1</v>
      </c>
      <c r="D182" s="61">
        <v>2</v>
      </c>
      <c r="E182" s="61">
        <v>1</v>
      </c>
      <c r="F182" s="64">
        <v>1</v>
      </c>
      <c r="G182" s="62" t="s">
        <v>123</v>
      </c>
      <c r="H182" s="130">
        <v>149</v>
      </c>
      <c r="I182" s="72"/>
      <c r="J182" s="72"/>
      <c r="K182" s="72"/>
      <c r="L182" s="115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.75" hidden="1" customHeight="1">
      <c r="A183" s="67">
        <v>3</v>
      </c>
      <c r="B183" s="68">
        <v>1</v>
      </c>
      <c r="C183" s="68">
        <v>1</v>
      </c>
      <c r="D183" s="68">
        <v>2</v>
      </c>
      <c r="E183" s="68">
        <v>1</v>
      </c>
      <c r="F183" s="70">
        <v>2</v>
      </c>
      <c r="G183" s="69" t="s">
        <v>124</v>
      </c>
      <c r="H183" s="46">
        <v>150</v>
      </c>
      <c r="I183" s="74"/>
      <c r="J183" s="74"/>
      <c r="K183" s="74"/>
      <c r="L183" s="74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.75" hidden="1" customHeight="1">
      <c r="A184" s="63">
        <v>3</v>
      </c>
      <c r="B184" s="61">
        <v>1</v>
      </c>
      <c r="C184" s="61">
        <v>1</v>
      </c>
      <c r="D184" s="61">
        <v>2</v>
      </c>
      <c r="E184" s="61">
        <v>1</v>
      </c>
      <c r="F184" s="64">
        <v>3</v>
      </c>
      <c r="G184" s="62" t="s">
        <v>125</v>
      </c>
      <c r="H184" s="130">
        <v>151</v>
      </c>
      <c r="I184" s="72"/>
      <c r="J184" s="72"/>
      <c r="K184" s="72"/>
      <c r="L184" s="115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.75" hidden="1" customHeight="1">
      <c r="A185" s="67">
        <v>3</v>
      </c>
      <c r="B185" s="68">
        <v>1</v>
      </c>
      <c r="C185" s="68">
        <v>1</v>
      </c>
      <c r="D185" s="68">
        <v>3</v>
      </c>
      <c r="E185" s="68"/>
      <c r="F185" s="70"/>
      <c r="G185" s="69" t="s">
        <v>126</v>
      </c>
      <c r="H185" s="46">
        <v>152</v>
      </c>
      <c r="I185" s="57">
        <f>I186</f>
        <v>0</v>
      </c>
      <c r="J185" s="105">
        <f>J186</f>
        <v>0</v>
      </c>
      <c r="K185" s="58">
        <f>K186</f>
        <v>0</v>
      </c>
      <c r="L185" s="57">
        <f>L186</f>
        <v>0</v>
      </c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.75" hidden="1" customHeight="1">
      <c r="A186" s="67">
        <v>3</v>
      </c>
      <c r="B186" s="68">
        <v>1</v>
      </c>
      <c r="C186" s="68">
        <v>1</v>
      </c>
      <c r="D186" s="68">
        <v>3</v>
      </c>
      <c r="E186" s="68">
        <v>1</v>
      </c>
      <c r="F186" s="70"/>
      <c r="G186" s="69" t="s">
        <v>126</v>
      </c>
      <c r="H186" s="130">
        <v>153</v>
      </c>
      <c r="I186" s="57">
        <f>SUM(I187:I188)</f>
        <v>0</v>
      </c>
      <c r="J186" s="105">
        <f>SUM(J187:J188)</f>
        <v>0</v>
      </c>
      <c r="K186" s="58">
        <f>SUM(K187:K188)</f>
        <v>0</v>
      </c>
      <c r="L186" s="57">
        <f>SUM(L187:L188)</f>
        <v>0</v>
      </c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.75" hidden="1" customHeight="1">
      <c r="A187" s="67">
        <v>3</v>
      </c>
      <c r="B187" s="68">
        <v>1</v>
      </c>
      <c r="C187" s="68">
        <v>1</v>
      </c>
      <c r="D187" s="68">
        <v>3</v>
      </c>
      <c r="E187" s="68">
        <v>1</v>
      </c>
      <c r="F187" s="70">
        <v>1</v>
      </c>
      <c r="G187" s="69" t="s">
        <v>127</v>
      </c>
      <c r="H187" s="46">
        <v>154</v>
      </c>
      <c r="I187" s="74"/>
      <c r="J187" s="74"/>
      <c r="K187" s="74"/>
      <c r="L187" s="115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.75" hidden="1" customHeight="1">
      <c r="A188" s="67">
        <v>3</v>
      </c>
      <c r="B188" s="68">
        <v>1</v>
      </c>
      <c r="C188" s="68">
        <v>1</v>
      </c>
      <c r="D188" s="68">
        <v>3</v>
      </c>
      <c r="E188" s="68">
        <v>1</v>
      </c>
      <c r="F188" s="70">
        <v>2</v>
      </c>
      <c r="G188" s="69" t="s">
        <v>128</v>
      </c>
      <c r="H188" s="130">
        <v>155</v>
      </c>
      <c r="I188" s="72"/>
      <c r="J188" s="74"/>
      <c r="K188" s="74"/>
      <c r="L188" s="74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.75" hidden="1" customHeight="1">
      <c r="A189" s="80">
        <v>3</v>
      </c>
      <c r="B189" s="81">
        <v>1</v>
      </c>
      <c r="C189" s="81">
        <v>1</v>
      </c>
      <c r="D189" s="81">
        <v>4</v>
      </c>
      <c r="E189" s="81"/>
      <c r="F189" s="83"/>
      <c r="G189" s="82" t="s">
        <v>129</v>
      </c>
      <c r="H189" s="46">
        <v>156</v>
      </c>
      <c r="I189" s="57">
        <f>I190</f>
        <v>0</v>
      </c>
      <c r="J189" s="108">
        <f>J190</f>
        <v>0</v>
      </c>
      <c r="K189" s="65">
        <f>K190</f>
        <v>0</v>
      </c>
      <c r="L189" s="66">
        <f>L190</f>
        <v>0</v>
      </c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.75" hidden="1" customHeight="1">
      <c r="A190" s="67">
        <v>3</v>
      </c>
      <c r="B190" s="68">
        <v>1</v>
      </c>
      <c r="C190" s="68">
        <v>1</v>
      </c>
      <c r="D190" s="68">
        <v>4</v>
      </c>
      <c r="E190" s="68">
        <v>1</v>
      </c>
      <c r="F190" s="70"/>
      <c r="G190" s="69" t="s">
        <v>129</v>
      </c>
      <c r="H190" s="130">
        <v>157</v>
      </c>
      <c r="I190" s="77">
        <f>SUM(I191:I193)</f>
        <v>0</v>
      </c>
      <c r="J190" s="105">
        <f>SUM(J191:J193)</f>
        <v>0</v>
      </c>
      <c r="K190" s="58">
        <f>SUM(K191:K193)</f>
        <v>0</v>
      </c>
      <c r="L190" s="57">
        <f>SUM(L191:L193)</f>
        <v>0</v>
      </c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.75" hidden="1" customHeight="1">
      <c r="A191" s="67">
        <v>3</v>
      </c>
      <c r="B191" s="68">
        <v>1</v>
      </c>
      <c r="C191" s="68">
        <v>1</v>
      </c>
      <c r="D191" s="68">
        <v>4</v>
      </c>
      <c r="E191" s="68">
        <v>1</v>
      </c>
      <c r="F191" s="70">
        <v>1</v>
      </c>
      <c r="G191" s="69" t="s">
        <v>130</v>
      </c>
      <c r="H191" s="46">
        <v>158</v>
      </c>
      <c r="I191" s="74"/>
      <c r="J191" s="74"/>
      <c r="K191" s="74"/>
      <c r="L191" s="115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.75" hidden="1" customHeight="1">
      <c r="A192" s="63">
        <v>3</v>
      </c>
      <c r="B192" s="61">
        <v>1</v>
      </c>
      <c r="C192" s="61">
        <v>1</v>
      </c>
      <c r="D192" s="61">
        <v>4</v>
      </c>
      <c r="E192" s="61">
        <v>1</v>
      </c>
      <c r="F192" s="64">
        <v>2</v>
      </c>
      <c r="G192" s="62" t="s">
        <v>131</v>
      </c>
      <c r="H192" s="130">
        <v>159</v>
      </c>
      <c r="I192" s="72"/>
      <c r="J192" s="72"/>
      <c r="K192" s="72"/>
      <c r="L192" s="74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.75" hidden="1" customHeight="1">
      <c r="A193" s="67">
        <v>3</v>
      </c>
      <c r="B193" s="97">
        <v>1</v>
      </c>
      <c r="C193" s="97">
        <v>1</v>
      </c>
      <c r="D193" s="97">
        <v>4</v>
      </c>
      <c r="E193" s="97">
        <v>1</v>
      </c>
      <c r="F193" s="98">
        <v>3</v>
      </c>
      <c r="G193" s="97" t="s">
        <v>132</v>
      </c>
      <c r="H193" s="46">
        <v>160</v>
      </c>
      <c r="I193" s="115"/>
      <c r="J193" s="115"/>
      <c r="K193" s="115"/>
      <c r="L193" s="115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.75" hidden="1" customHeight="1">
      <c r="A194" s="67">
        <v>3</v>
      </c>
      <c r="B194" s="68">
        <v>1</v>
      </c>
      <c r="C194" s="68">
        <v>1</v>
      </c>
      <c r="D194" s="68">
        <v>5</v>
      </c>
      <c r="E194" s="68"/>
      <c r="F194" s="70"/>
      <c r="G194" s="69" t="s">
        <v>133</v>
      </c>
      <c r="H194" s="130">
        <v>161</v>
      </c>
      <c r="I194" s="57">
        <f t="shared" ref="I194:L195" si="19">I195</f>
        <v>0</v>
      </c>
      <c r="J194" s="105">
        <f t="shared" si="19"/>
        <v>0</v>
      </c>
      <c r="K194" s="58">
        <f t="shared" si="19"/>
        <v>0</v>
      </c>
      <c r="L194" s="57">
        <f t="shared" si="19"/>
        <v>0</v>
      </c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.75" hidden="1" customHeight="1">
      <c r="A195" s="80">
        <v>3</v>
      </c>
      <c r="B195" s="81">
        <v>1</v>
      </c>
      <c r="C195" s="81">
        <v>1</v>
      </c>
      <c r="D195" s="81">
        <v>5</v>
      </c>
      <c r="E195" s="81">
        <v>1</v>
      </c>
      <c r="F195" s="83"/>
      <c r="G195" s="82" t="s">
        <v>133</v>
      </c>
      <c r="H195" s="46">
        <v>162</v>
      </c>
      <c r="I195" s="58">
        <f t="shared" si="19"/>
        <v>0</v>
      </c>
      <c r="J195" s="58">
        <f t="shared" si="19"/>
        <v>0</v>
      </c>
      <c r="K195" s="58">
        <f t="shared" si="19"/>
        <v>0</v>
      </c>
      <c r="L195" s="58">
        <f t="shared" si="19"/>
        <v>0</v>
      </c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.75" hidden="1" customHeight="1">
      <c r="A196" s="67">
        <v>3</v>
      </c>
      <c r="B196" s="68">
        <v>1</v>
      </c>
      <c r="C196" s="68">
        <v>1</v>
      </c>
      <c r="D196" s="68">
        <v>5</v>
      </c>
      <c r="E196" s="68">
        <v>1</v>
      </c>
      <c r="F196" s="70">
        <v>1</v>
      </c>
      <c r="G196" s="69" t="s">
        <v>133</v>
      </c>
      <c r="H196" s="130">
        <v>163</v>
      </c>
      <c r="I196" s="72"/>
      <c r="J196" s="74"/>
      <c r="K196" s="74"/>
      <c r="L196" s="74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.75" hidden="1" customHeight="1">
      <c r="A197" s="80">
        <v>3</v>
      </c>
      <c r="B197" s="81">
        <v>1</v>
      </c>
      <c r="C197" s="81">
        <v>2</v>
      </c>
      <c r="D197" s="81"/>
      <c r="E197" s="81"/>
      <c r="F197" s="83"/>
      <c r="G197" s="82" t="s">
        <v>134</v>
      </c>
      <c r="H197" s="46">
        <v>164</v>
      </c>
      <c r="I197" s="57">
        <f t="shared" ref="I197:L198" si="20">I198</f>
        <v>0</v>
      </c>
      <c r="J197" s="108">
        <f t="shared" si="20"/>
        <v>0</v>
      </c>
      <c r="K197" s="65">
        <f t="shared" si="20"/>
        <v>0</v>
      </c>
      <c r="L197" s="66">
        <f t="shared" si="20"/>
        <v>0</v>
      </c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.75" hidden="1" customHeight="1">
      <c r="A198" s="67">
        <v>3</v>
      </c>
      <c r="B198" s="68">
        <v>1</v>
      </c>
      <c r="C198" s="68">
        <v>2</v>
      </c>
      <c r="D198" s="68">
        <v>1</v>
      </c>
      <c r="E198" s="68"/>
      <c r="F198" s="70"/>
      <c r="G198" s="69" t="s">
        <v>135</v>
      </c>
      <c r="H198" s="130">
        <v>165</v>
      </c>
      <c r="I198" s="77">
        <f t="shared" si="20"/>
        <v>0</v>
      </c>
      <c r="J198" s="105">
        <f t="shared" si="20"/>
        <v>0</v>
      </c>
      <c r="K198" s="58">
        <f t="shared" si="20"/>
        <v>0</v>
      </c>
      <c r="L198" s="57">
        <f t="shared" si="20"/>
        <v>0</v>
      </c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.75" hidden="1" customHeight="1">
      <c r="A199" s="63">
        <v>3</v>
      </c>
      <c r="B199" s="61">
        <v>1</v>
      </c>
      <c r="C199" s="61">
        <v>2</v>
      </c>
      <c r="D199" s="61">
        <v>1</v>
      </c>
      <c r="E199" s="61">
        <v>1</v>
      </c>
      <c r="F199" s="64"/>
      <c r="G199" s="62" t="s">
        <v>135</v>
      </c>
      <c r="H199" s="46">
        <v>166</v>
      </c>
      <c r="I199" s="57">
        <f>SUM(I200:I204)</f>
        <v>0</v>
      </c>
      <c r="J199" s="104">
        <f>SUM(J200:J204)</f>
        <v>0</v>
      </c>
      <c r="K199" s="78">
        <f>SUM(K200:K204)</f>
        <v>0</v>
      </c>
      <c r="L199" s="77">
        <f>SUM(L200:L204)</f>
        <v>0</v>
      </c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.75" hidden="1" customHeight="1">
      <c r="A200" s="80">
        <v>3</v>
      </c>
      <c r="B200" s="97">
        <v>1</v>
      </c>
      <c r="C200" s="97">
        <v>2</v>
      </c>
      <c r="D200" s="97">
        <v>1</v>
      </c>
      <c r="E200" s="97">
        <v>1</v>
      </c>
      <c r="F200" s="98">
        <v>1</v>
      </c>
      <c r="G200" s="113" t="s">
        <v>136</v>
      </c>
      <c r="H200" s="130">
        <v>167</v>
      </c>
      <c r="I200" s="72"/>
      <c r="J200" s="74"/>
      <c r="K200" s="74"/>
      <c r="L200" s="115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25.5" hidden="1" customHeight="1">
      <c r="A201" s="67">
        <v>3</v>
      </c>
      <c r="B201" s="68">
        <v>1</v>
      </c>
      <c r="C201" s="68">
        <v>2</v>
      </c>
      <c r="D201" s="68">
        <v>1</v>
      </c>
      <c r="E201" s="68">
        <v>1</v>
      </c>
      <c r="F201" s="70">
        <v>2</v>
      </c>
      <c r="G201" s="69" t="s">
        <v>137</v>
      </c>
      <c r="H201" s="46">
        <v>168</v>
      </c>
      <c r="I201" s="74"/>
      <c r="J201" s="74"/>
      <c r="K201" s="74"/>
      <c r="L201" s="74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.75" hidden="1" customHeight="1">
      <c r="A202" s="67">
        <v>3</v>
      </c>
      <c r="B202" s="68">
        <v>1</v>
      </c>
      <c r="C202" s="68">
        <v>2</v>
      </c>
      <c r="D202" s="67">
        <v>1</v>
      </c>
      <c r="E202" s="68">
        <v>1</v>
      </c>
      <c r="F202" s="70">
        <v>3</v>
      </c>
      <c r="G202" s="69" t="s">
        <v>138</v>
      </c>
      <c r="H202" s="130">
        <v>169</v>
      </c>
      <c r="I202" s="74"/>
      <c r="J202" s="74"/>
      <c r="K202" s="74"/>
      <c r="L202" s="74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.75" hidden="1" customHeight="1">
      <c r="A203" s="67">
        <v>3</v>
      </c>
      <c r="B203" s="68">
        <v>1</v>
      </c>
      <c r="C203" s="68">
        <v>2</v>
      </c>
      <c r="D203" s="67">
        <v>1</v>
      </c>
      <c r="E203" s="68">
        <v>1</v>
      </c>
      <c r="F203" s="70">
        <v>4</v>
      </c>
      <c r="G203" s="69" t="s">
        <v>139</v>
      </c>
      <c r="H203" s="46">
        <v>170</v>
      </c>
      <c r="I203" s="74"/>
      <c r="J203" s="74"/>
      <c r="K203" s="74"/>
      <c r="L203" s="74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.75" hidden="1" customHeight="1">
      <c r="A204" s="80">
        <v>3</v>
      </c>
      <c r="B204" s="97">
        <v>1</v>
      </c>
      <c r="C204" s="97">
        <v>2</v>
      </c>
      <c r="D204" s="96">
        <v>1</v>
      </c>
      <c r="E204" s="97">
        <v>1</v>
      </c>
      <c r="F204" s="98">
        <v>5</v>
      </c>
      <c r="G204" s="113" t="s">
        <v>140</v>
      </c>
      <c r="H204" s="130">
        <v>171</v>
      </c>
      <c r="I204" s="74"/>
      <c r="J204" s="74"/>
      <c r="K204" s="74"/>
      <c r="L204" s="115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.75" hidden="1" customHeight="1">
      <c r="A205" s="67">
        <v>3</v>
      </c>
      <c r="B205" s="68">
        <v>1</v>
      </c>
      <c r="C205" s="68">
        <v>3</v>
      </c>
      <c r="D205" s="67"/>
      <c r="E205" s="68"/>
      <c r="F205" s="70"/>
      <c r="G205" s="69" t="s">
        <v>141</v>
      </c>
      <c r="H205" s="46">
        <v>172</v>
      </c>
      <c r="I205" s="57">
        <f>SUM(I206+I210)</f>
        <v>0</v>
      </c>
      <c r="J205" s="105">
        <f>SUM(J206+J210)</f>
        <v>0</v>
      </c>
      <c r="K205" s="58">
        <f>SUM(K206+K210)</f>
        <v>0</v>
      </c>
      <c r="L205" s="57">
        <f>SUM(L206+L210)</f>
        <v>0</v>
      </c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.75" hidden="1" customHeight="1">
      <c r="A206" s="63">
        <v>3</v>
      </c>
      <c r="B206" s="61">
        <v>1</v>
      </c>
      <c r="C206" s="61">
        <v>3</v>
      </c>
      <c r="D206" s="63">
        <v>1</v>
      </c>
      <c r="E206" s="67"/>
      <c r="F206" s="64"/>
      <c r="G206" s="62" t="s">
        <v>142</v>
      </c>
      <c r="H206" s="130">
        <v>173</v>
      </c>
      <c r="I206" s="77">
        <f>I207</f>
        <v>0</v>
      </c>
      <c r="J206" s="104">
        <f>J207</f>
        <v>0</v>
      </c>
      <c r="K206" s="78">
        <f>K207</f>
        <v>0</v>
      </c>
      <c r="L206" s="77">
        <f>L207</f>
        <v>0</v>
      </c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.75" hidden="1" customHeight="1">
      <c r="A207" s="67">
        <v>3</v>
      </c>
      <c r="B207" s="68">
        <v>1</v>
      </c>
      <c r="C207" s="68">
        <v>3</v>
      </c>
      <c r="D207" s="67">
        <v>1</v>
      </c>
      <c r="E207" s="67">
        <v>1</v>
      </c>
      <c r="F207" s="70"/>
      <c r="G207" s="69" t="s">
        <v>142</v>
      </c>
      <c r="H207" s="46">
        <v>174</v>
      </c>
      <c r="I207" s="57">
        <f>I209</f>
        <v>0</v>
      </c>
      <c r="J207" s="105">
        <f>J209</f>
        <v>0</v>
      </c>
      <c r="K207" s="58">
        <f>K209</f>
        <v>0</v>
      </c>
      <c r="L207" s="57">
        <f>L209</f>
        <v>0</v>
      </c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.75" hidden="1" customHeight="1">
      <c r="A208" s="194">
        <v>1</v>
      </c>
      <c r="B208" s="249"/>
      <c r="C208" s="249"/>
      <c r="D208" s="249"/>
      <c r="E208" s="249"/>
      <c r="F208" s="250"/>
      <c r="G208" s="165">
        <v>2</v>
      </c>
      <c r="H208" s="91">
        <v>3</v>
      </c>
      <c r="I208" s="93">
        <v>4</v>
      </c>
      <c r="J208" s="94">
        <v>5</v>
      </c>
      <c r="K208" s="95">
        <v>6</v>
      </c>
      <c r="L208" s="93">
        <v>7</v>
      </c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.75" hidden="1" customHeight="1">
      <c r="A209" s="67">
        <v>3</v>
      </c>
      <c r="B209" s="69">
        <v>1</v>
      </c>
      <c r="C209" s="67">
        <v>3</v>
      </c>
      <c r="D209" s="68">
        <v>1</v>
      </c>
      <c r="E209" s="68">
        <v>1</v>
      </c>
      <c r="F209" s="70">
        <v>1</v>
      </c>
      <c r="G209" s="129" t="s">
        <v>142</v>
      </c>
      <c r="H209" s="46">
        <v>175</v>
      </c>
      <c r="I209" s="115"/>
      <c r="J209" s="115"/>
      <c r="K209" s="115"/>
      <c r="L209" s="115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.75" hidden="1" customHeight="1">
      <c r="A210" s="67">
        <v>3</v>
      </c>
      <c r="B210" s="69">
        <v>1</v>
      </c>
      <c r="C210" s="67">
        <v>3</v>
      </c>
      <c r="D210" s="68">
        <v>2</v>
      </c>
      <c r="E210" s="68"/>
      <c r="F210" s="70"/>
      <c r="G210" s="69" t="s">
        <v>143</v>
      </c>
      <c r="H210" s="46">
        <v>176</v>
      </c>
      <c r="I210" s="57">
        <f>I211</f>
        <v>0</v>
      </c>
      <c r="J210" s="105">
        <f>J211</f>
        <v>0</v>
      </c>
      <c r="K210" s="58">
        <f>K211</f>
        <v>0</v>
      </c>
      <c r="L210" s="57">
        <f>L211</f>
        <v>0</v>
      </c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.75" hidden="1" customHeight="1">
      <c r="A211" s="63">
        <v>3</v>
      </c>
      <c r="B211" s="62">
        <v>1</v>
      </c>
      <c r="C211" s="63">
        <v>3</v>
      </c>
      <c r="D211" s="61">
        <v>2</v>
      </c>
      <c r="E211" s="61">
        <v>1</v>
      </c>
      <c r="F211" s="64"/>
      <c r="G211" s="62" t="s">
        <v>143</v>
      </c>
      <c r="H211" s="46">
        <v>177</v>
      </c>
      <c r="I211" s="77">
        <f>SUM(I212:I215)</f>
        <v>0</v>
      </c>
      <c r="J211" s="104">
        <f>SUM(J212:J215)</f>
        <v>0</v>
      </c>
      <c r="K211" s="78">
        <f>SUM(K212:K215)</f>
        <v>0</v>
      </c>
      <c r="L211" s="77">
        <f>SUM(L212:L215)</f>
        <v>0</v>
      </c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.75" hidden="1" customHeight="1">
      <c r="A212" s="67">
        <v>3</v>
      </c>
      <c r="B212" s="69">
        <v>1</v>
      </c>
      <c r="C212" s="67">
        <v>3</v>
      </c>
      <c r="D212" s="68">
        <v>2</v>
      </c>
      <c r="E212" s="68">
        <v>1</v>
      </c>
      <c r="F212" s="70">
        <v>1</v>
      </c>
      <c r="G212" s="69" t="s">
        <v>144</v>
      </c>
      <c r="H212" s="46">
        <v>178</v>
      </c>
      <c r="I212" s="74"/>
      <c r="J212" s="74"/>
      <c r="K212" s="74"/>
      <c r="L212" s="115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.75" hidden="1" customHeight="1">
      <c r="A213" s="67">
        <v>3</v>
      </c>
      <c r="B213" s="69">
        <v>1</v>
      </c>
      <c r="C213" s="67">
        <v>3</v>
      </c>
      <c r="D213" s="68">
        <v>2</v>
      </c>
      <c r="E213" s="68">
        <v>1</v>
      </c>
      <c r="F213" s="70">
        <v>2</v>
      </c>
      <c r="G213" s="69" t="s">
        <v>145</v>
      </c>
      <c r="H213" s="46">
        <v>179</v>
      </c>
      <c r="I213" s="74"/>
      <c r="J213" s="74"/>
      <c r="K213" s="74"/>
      <c r="L213" s="74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.75" hidden="1" customHeight="1">
      <c r="A214" s="67">
        <v>3</v>
      </c>
      <c r="B214" s="69">
        <v>1</v>
      </c>
      <c r="C214" s="67">
        <v>3</v>
      </c>
      <c r="D214" s="68">
        <v>2</v>
      </c>
      <c r="E214" s="68">
        <v>1</v>
      </c>
      <c r="F214" s="70">
        <v>3</v>
      </c>
      <c r="G214" s="69" t="s">
        <v>146</v>
      </c>
      <c r="H214" s="46">
        <v>180</v>
      </c>
      <c r="I214" s="74"/>
      <c r="J214" s="74"/>
      <c r="K214" s="74"/>
      <c r="L214" s="74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.75" hidden="1" customHeight="1">
      <c r="A215" s="67">
        <v>3</v>
      </c>
      <c r="B215" s="69">
        <v>1</v>
      </c>
      <c r="C215" s="67">
        <v>3</v>
      </c>
      <c r="D215" s="68">
        <v>2</v>
      </c>
      <c r="E215" s="68">
        <v>1</v>
      </c>
      <c r="F215" s="70">
        <v>4</v>
      </c>
      <c r="G215" s="68" t="s">
        <v>147</v>
      </c>
      <c r="H215" s="46">
        <v>181</v>
      </c>
      <c r="I215" s="74"/>
      <c r="J215" s="74"/>
      <c r="K215" s="74"/>
      <c r="L215" s="74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25.5" hidden="1" customHeight="1">
      <c r="A216" s="63">
        <v>3</v>
      </c>
      <c r="B216" s="61">
        <v>1</v>
      </c>
      <c r="C216" s="61">
        <v>4</v>
      </c>
      <c r="D216" s="61"/>
      <c r="E216" s="61"/>
      <c r="F216" s="64"/>
      <c r="G216" s="62" t="s">
        <v>148</v>
      </c>
      <c r="H216" s="46">
        <v>182</v>
      </c>
      <c r="I216" s="77">
        <f t="shared" ref="I216:L218" si="21">I217</f>
        <v>0</v>
      </c>
      <c r="J216" s="104">
        <f t="shared" si="21"/>
        <v>0</v>
      </c>
      <c r="K216" s="78">
        <f t="shared" si="21"/>
        <v>0</v>
      </c>
      <c r="L216" s="78">
        <f t="shared" si="21"/>
        <v>0</v>
      </c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25.5" hidden="1" customHeight="1">
      <c r="A217" s="80">
        <v>3</v>
      </c>
      <c r="B217" s="97">
        <v>1</v>
      </c>
      <c r="C217" s="97">
        <v>4</v>
      </c>
      <c r="D217" s="97">
        <v>1</v>
      </c>
      <c r="E217" s="97"/>
      <c r="F217" s="98"/>
      <c r="G217" s="113" t="s">
        <v>148</v>
      </c>
      <c r="H217" s="46">
        <v>183</v>
      </c>
      <c r="I217" s="85">
        <f t="shared" si="21"/>
        <v>0</v>
      </c>
      <c r="J217" s="86">
        <f t="shared" si="21"/>
        <v>0</v>
      </c>
      <c r="K217" s="87">
        <f t="shared" si="21"/>
        <v>0</v>
      </c>
      <c r="L217" s="87">
        <f t="shared" si="21"/>
        <v>0</v>
      </c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25.5" hidden="1" customHeight="1">
      <c r="A218" s="67">
        <v>3</v>
      </c>
      <c r="B218" s="68">
        <v>1</v>
      </c>
      <c r="C218" s="68">
        <v>4</v>
      </c>
      <c r="D218" s="68">
        <v>1</v>
      </c>
      <c r="E218" s="68">
        <v>1</v>
      </c>
      <c r="F218" s="70"/>
      <c r="G218" s="69" t="s">
        <v>148</v>
      </c>
      <c r="H218" s="46">
        <v>184</v>
      </c>
      <c r="I218" s="57">
        <f t="shared" si="21"/>
        <v>0</v>
      </c>
      <c r="J218" s="105">
        <f t="shared" si="21"/>
        <v>0</v>
      </c>
      <c r="K218" s="58">
        <f t="shared" si="21"/>
        <v>0</v>
      </c>
      <c r="L218" s="58">
        <f t="shared" si="21"/>
        <v>0</v>
      </c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25.5" hidden="1" customHeight="1">
      <c r="A219" s="71">
        <v>3</v>
      </c>
      <c r="B219" s="67">
        <v>1</v>
      </c>
      <c r="C219" s="68">
        <v>4</v>
      </c>
      <c r="D219" s="68">
        <v>1</v>
      </c>
      <c r="E219" s="68">
        <v>1</v>
      </c>
      <c r="F219" s="70">
        <v>1</v>
      </c>
      <c r="G219" s="69" t="s">
        <v>149</v>
      </c>
      <c r="H219" s="46">
        <v>185</v>
      </c>
      <c r="I219" s="115"/>
      <c r="J219" s="115"/>
      <c r="K219" s="115"/>
      <c r="L219" s="115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.75" hidden="1" customHeight="1">
      <c r="A220" s="71">
        <v>3</v>
      </c>
      <c r="B220" s="68">
        <v>1</v>
      </c>
      <c r="C220" s="68">
        <v>5</v>
      </c>
      <c r="D220" s="68"/>
      <c r="E220" s="68"/>
      <c r="F220" s="70"/>
      <c r="G220" s="69" t="s">
        <v>150</v>
      </c>
      <c r="H220" s="46">
        <v>186</v>
      </c>
      <c r="I220" s="57">
        <f t="shared" ref="I220:L221" si="22">I221</f>
        <v>0</v>
      </c>
      <c r="J220" s="57">
        <f t="shared" si="22"/>
        <v>0</v>
      </c>
      <c r="K220" s="57">
        <f t="shared" si="22"/>
        <v>0</v>
      </c>
      <c r="L220" s="57">
        <f t="shared" si="22"/>
        <v>0</v>
      </c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.75" hidden="1" customHeight="1">
      <c r="A221" s="71">
        <v>3</v>
      </c>
      <c r="B221" s="68">
        <v>1</v>
      </c>
      <c r="C221" s="68">
        <v>5</v>
      </c>
      <c r="D221" s="68">
        <v>1</v>
      </c>
      <c r="E221" s="68"/>
      <c r="F221" s="70"/>
      <c r="G221" s="129" t="s">
        <v>150</v>
      </c>
      <c r="H221" s="46">
        <v>187</v>
      </c>
      <c r="I221" s="57">
        <f t="shared" si="22"/>
        <v>0</v>
      </c>
      <c r="J221" s="57">
        <f t="shared" si="22"/>
        <v>0</v>
      </c>
      <c r="K221" s="57">
        <f t="shared" si="22"/>
        <v>0</v>
      </c>
      <c r="L221" s="57">
        <f t="shared" si="22"/>
        <v>0</v>
      </c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.75" hidden="1" customHeight="1">
      <c r="A222" s="71">
        <v>3</v>
      </c>
      <c r="B222" s="68">
        <v>1</v>
      </c>
      <c r="C222" s="68">
        <v>5</v>
      </c>
      <c r="D222" s="68">
        <v>1</v>
      </c>
      <c r="E222" s="68">
        <v>1</v>
      </c>
      <c r="F222" s="70"/>
      <c r="G222" s="129" t="s">
        <v>150</v>
      </c>
      <c r="H222" s="46">
        <v>188</v>
      </c>
      <c r="I222" s="57">
        <f>SUM(I223:I225)</f>
        <v>0</v>
      </c>
      <c r="J222" s="57">
        <f>SUM(J223:J225)</f>
        <v>0</v>
      </c>
      <c r="K222" s="57">
        <f>SUM(K223:K225)</f>
        <v>0</v>
      </c>
      <c r="L222" s="57">
        <f>SUM(L223:L225)</f>
        <v>0</v>
      </c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.75" hidden="1" customHeight="1">
      <c r="A223" s="71">
        <v>3</v>
      </c>
      <c r="B223" s="68">
        <v>1</v>
      </c>
      <c r="C223" s="68">
        <v>5</v>
      </c>
      <c r="D223" s="68">
        <v>1</v>
      </c>
      <c r="E223" s="68">
        <v>1</v>
      </c>
      <c r="F223" s="70">
        <v>1</v>
      </c>
      <c r="G223" s="129" t="s">
        <v>151</v>
      </c>
      <c r="H223" s="46">
        <v>189</v>
      </c>
      <c r="I223" s="74"/>
      <c r="J223" s="74"/>
      <c r="K223" s="74"/>
      <c r="L223" s="74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.75" hidden="1" customHeight="1">
      <c r="A224" s="71">
        <v>3</v>
      </c>
      <c r="B224" s="68">
        <v>1</v>
      </c>
      <c r="C224" s="68">
        <v>5</v>
      </c>
      <c r="D224" s="68">
        <v>1</v>
      </c>
      <c r="E224" s="68">
        <v>1</v>
      </c>
      <c r="F224" s="70">
        <v>2</v>
      </c>
      <c r="G224" s="129" t="s">
        <v>152</v>
      </c>
      <c r="H224" s="46">
        <v>190</v>
      </c>
      <c r="I224" s="74"/>
      <c r="J224" s="74"/>
      <c r="K224" s="74"/>
      <c r="L224" s="74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.75" hidden="1" customHeight="1">
      <c r="A225" s="71">
        <v>3</v>
      </c>
      <c r="B225" s="68">
        <v>1</v>
      </c>
      <c r="C225" s="68">
        <v>5</v>
      </c>
      <c r="D225" s="68">
        <v>1</v>
      </c>
      <c r="E225" s="68">
        <v>1</v>
      </c>
      <c r="F225" s="70">
        <v>3</v>
      </c>
      <c r="G225" s="129" t="s">
        <v>153</v>
      </c>
      <c r="H225" s="46">
        <v>191</v>
      </c>
      <c r="I225" s="74"/>
      <c r="J225" s="74"/>
      <c r="K225" s="74"/>
      <c r="L225" s="74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25.5" hidden="1" customHeight="1">
      <c r="A226" s="240">
        <v>3</v>
      </c>
      <c r="B226" s="241">
        <v>2</v>
      </c>
      <c r="C226" s="241"/>
      <c r="D226" s="241"/>
      <c r="E226" s="241"/>
      <c r="F226" s="243"/>
      <c r="G226" s="242" t="s">
        <v>154</v>
      </c>
      <c r="H226" s="46">
        <v>192</v>
      </c>
      <c r="I226" s="57">
        <f>SUM(I227+I257)</f>
        <v>0</v>
      </c>
      <c r="J226" s="105">
        <f>SUM(J227+J257)</f>
        <v>0</v>
      </c>
      <c r="K226" s="58">
        <f>SUM(K227+K257)</f>
        <v>0</v>
      </c>
      <c r="L226" s="58">
        <f>SUM(L227+L257)</f>
        <v>0</v>
      </c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.75" hidden="1" customHeight="1">
      <c r="A227" s="80">
        <v>3</v>
      </c>
      <c r="B227" s="96">
        <v>2</v>
      </c>
      <c r="C227" s="97">
        <v>1</v>
      </c>
      <c r="D227" s="97"/>
      <c r="E227" s="97"/>
      <c r="F227" s="98"/>
      <c r="G227" s="113" t="s">
        <v>155</v>
      </c>
      <c r="H227" s="46">
        <v>193</v>
      </c>
      <c r="I227" s="85">
        <f>SUM(I228+I234+I238+I242+I246+I250+I253)</f>
        <v>0</v>
      </c>
      <c r="J227" s="86">
        <f>SUM(J228+J234+J238+J242+J246+J250+J253)</f>
        <v>0</v>
      </c>
      <c r="K227" s="87">
        <f>SUM(K228+K234+K238+K242+K246+K250+K253)</f>
        <v>0</v>
      </c>
      <c r="L227" s="87">
        <f>SUM(L228+L234+L238+L242+L246+L250+L253)</f>
        <v>0</v>
      </c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25.5" hidden="1" customHeight="1">
      <c r="A228" s="67">
        <v>3</v>
      </c>
      <c r="B228" s="68">
        <v>2</v>
      </c>
      <c r="C228" s="68">
        <v>1</v>
      </c>
      <c r="D228" s="68">
        <v>1</v>
      </c>
      <c r="E228" s="68"/>
      <c r="F228" s="70"/>
      <c r="G228" s="69" t="s">
        <v>156</v>
      </c>
      <c r="H228" s="46">
        <v>194</v>
      </c>
      <c r="I228" s="57">
        <f>I229</f>
        <v>0</v>
      </c>
      <c r="J228" s="105">
        <f>J229</f>
        <v>0</v>
      </c>
      <c r="K228" s="58">
        <f>K229</f>
        <v>0</v>
      </c>
      <c r="L228" s="58">
        <f>L229</f>
        <v>0</v>
      </c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25.5" hidden="1" customHeight="1">
      <c r="A229" s="67">
        <v>3</v>
      </c>
      <c r="B229" s="67">
        <v>2</v>
      </c>
      <c r="C229" s="68">
        <v>1</v>
      </c>
      <c r="D229" s="68">
        <v>1</v>
      </c>
      <c r="E229" s="68">
        <v>1</v>
      </c>
      <c r="F229" s="70"/>
      <c r="G229" s="69" t="s">
        <v>156</v>
      </c>
      <c r="H229" s="46">
        <v>195</v>
      </c>
      <c r="I229" s="57">
        <f>SUM(I230:I233)</f>
        <v>0</v>
      </c>
      <c r="J229" s="105">
        <f>SUM(J230:J233)</f>
        <v>0</v>
      </c>
      <c r="K229" s="58">
        <f>SUM(K230:K233)</f>
        <v>0</v>
      </c>
      <c r="L229" s="58">
        <f>SUM(L230:L233)</f>
        <v>0</v>
      </c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.75" hidden="1" customHeight="1">
      <c r="A230" s="80">
        <v>3</v>
      </c>
      <c r="B230" s="80">
        <v>2</v>
      </c>
      <c r="C230" s="97">
        <v>1</v>
      </c>
      <c r="D230" s="97">
        <v>1</v>
      </c>
      <c r="E230" s="97">
        <v>1</v>
      </c>
      <c r="F230" s="98">
        <v>1</v>
      </c>
      <c r="G230" s="113" t="s">
        <v>157</v>
      </c>
      <c r="H230" s="46">
        <v>196</v>
      </c>
      <c r="I230" s="74"/>
      <c r="J230" s="74"/>
      <c r="K230" s="74"/>
      <c r="L230" s="115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.75" hidden="1" customHeight="1">
      <c r="A231" s="67">
        <v>3</v>
      </c>
      <c r="B231" s="68">
        <v>2</v>
      </c>
      <c r="C231" s="68">
        <v>1</v>
      </c>
      <c r="D231" s="68">
        <v>1</v>
      </c>
      <c r="E231" s="68">
        <v>1</v>
      </c>
      <c r="F231" s="70">
        <v>2</v>
      </c>
      <c r="G231" s="69" t="s">
        <v>158</v>
      </c>
      <c r="H231" s="46">
        <v>197</v>
      </c>
      <c r="I231" s="74"/>
      <c r="J231" s="74"/>
      <c r="K231" s="74"/>
      <c r="L231" s="74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.75" hidden="1" customHeight="1">
      <c r="A232" s="80">
        <v>3</v>
      </c>
      <c r="B232" s="96">
        <v>2</v>
      </c>
      <c r="C232" s="97">
        <v>1</v>
      </c>
      <c r="D232" s="97">
        <v>1</v>
      </c>
      <c r="E232" s="97">
        <v>1</v>
      </c>
      <c r="F232" s="98">
        <v>3</v>
      </c>
      <c r="G232" s="113" t="s">
        <v>159</v>
      </c>
      <c r="H232" s="46">
        <v>198</v>
      </c>
      <c r="I232" s="74"/>
      <c r="J232" s="74"/>
      <c r="K232" s="74"/>
      <c r="L232" s="73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.75" hidden="1" customHeight="1">
      <c r="A233" s="80">
        <v>3</v>
      </c>
      <c r="B233" s="96">
        <v>2</v>
      </c>
      <c r="C233" s="97">
        <v>1</v>
      </c>
      <c r="D233" s="97">
        <v>1</v>
      </c>
      <c r="E233" s="97">
        <v>1</v>
      </c>
      <c r="F233" s="98">
        <v>4</v>
      </c>
      <c r="G233" s="113" t="s">
        <v>160</v>
      </c>
      <c r="H233" s="46">
        <v>199</v>
      </c>
      <c r="I233" s="74"/>
      <c r="J233" s="73"/>
      <c r="K233" s="74"/>
      <c r="L233" s="115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25.5" hidden="1" customHeight="1">
      <c r="A234" s="67">
        <v>3</v>
      </c>
      <c r="B234" s="68">
        <v>2</v>
      </c>
      <c r="C234" s="68">
        <v>1</v>
      </c>
      <c r="D234" s="68">
        <v>2</v>
      </c>
      <c r="E234" s="68"/>
      <c r="F234" s="70"/>
      <c r="G234" s="69" t="s">
        <v>161</v>
      </c>
      <c r="H234" s="46">
        <v>200</v>
      </c>
      <c r="I234" s="57">
        <f>I235</f>
        <v>0</v>
      </c>
      <c r="J234" s="105">
        <f>J235</f>
        <v>0</v>
      </c>
      <c r="K234" s="58">
        <f>K235</f>
        <v>0</v>
      </c>
      <c r="L234" s="58">
        <f>L235</f>
        <v>0</v>
      </c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25.5" hidden="1" customHeight="1">
      <c r="A235" s="67">
        <v>3</v>
      </c>
      <c r="B235" s="68">
        <v>2</v>
      </c>
      <c r="C235" s="68">
        <v>1</v>
      </c>
      <c r="D235" s="68">
        <v>2</v>
      </c>
      <c r="E235" s="68">
        <v>1</v>
      </c>
      <c r="F235" s="70"/>
      <c r="G235" s="69" t="s">
        <v>161</v>
      </c>
      <c r="H235" s="46">
        <v>201</v>
      </c>
      <c r="I235" s="57">
        <f>SUM(I236:I237)</f>
        <v>0</v>
      </c>
      <c r="J235" s="105">
        <f>SUM(J236:J237)</f>
        <v>0</v>
      </c>
      <c r="K235" s="58">
        <f>SUM(K236:K237)</f>
        <v>0</v>
      </c>
      <c r="L235" s="58">
        <f>SUM(L236:L237)</f>
        <v>0</v>
      </c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.75" hidden="1" customHeight="1">
      <c r="A236" s="80">
        <v>3</v>
      </c>
      <c r="B236" s="96">
        <v>2</v>
      </c>
      <c r="C236" s="97">
        <v>1</v>
      </c>
      <c r="D236" s="97">
        <v>2</v>
      </c>
      <c r="E236" s="97">
        <v>1</v>
      </c>
      <c r="F236" s="98">
        <v>1</v>
      </c>
      <c r="G236" s="113" t="s">
        <v>162</v>
      </c>
      <c r="H236" s="46">
        <v>202</v>
      </c>
      <c r="I236" s="74"/>
      <c r="J236" s="74"/>
      <c r="K236" s="74"/>
      <c r="L236" s="74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.75" hidden="1" customHeight="1">
      <c r="A237" s="67">
        <v>3</v>
      </c>
      <c r="B237" s="68">
        <v>2</v>
      </c>
      <c r="C237" s="68">
        <v>1</v>
      </c>
      <c r="D237" s="68">
        <v>2</v>
      </c>
      <c r="E237" s="68">
        <v>1</v>
      </c>
      <c r="F237" s="70">
        <v>2</v>
      </c>
      <c r="G237" s="69" t="s">
        <v>163</v>
      </c>
      <c r="H237" s="46">
        <v>203</v>
      </c>
      <c r="I237" s="74"/>
      <c r="J237" s="74"/>
      <c r="K237" s="74"/>
      <c r="L237" s="74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.75" hidden="1" customHeight="1">
      <c r="A238" s="63">
        <v>3</v>
      </c>
      <c r="B238" s="61">
        <v>2</v>
      </c>
      <c r="C238" s="61">
        <v>1</v>
      </c>
      <c r="D238" s="61">
        <v>3</v>
      </c>
      <c r="E238" s="61"/>
      <c r="F238" s="64"/>
      <c r="G238" s="62" t="s">
        <v>164</v>
      </c>
      <c r="H238" s="46">
        <v>204</v>
      </c>
      <c r="I238" s="77">
        <f>I239</f>
        <v>0</v>
      </c>
      <c r="J238" s="104">
        <f>J239</f>
        <v>0</v>
      </c>
      <c r="K238" s="78">
        <f>K239</f>
        <v>0</v>
      </c>
      <c r="L238" s="78">
        <f>L239</f>
        <v>0</v>
      </c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.75" hidden="1" customHeight="1">
      <c r="A239" s="67">
        <v>3</v>
      </c>
      <c r="B239" s="68">
        <v>2</v>
      </c>
      <c r="C239" s="68">
        <v>1</v>
      </c>
      <c r="D239" s="68">
        <v>3</v>
      </c>
      <c r="E239" s="68">
        <v>1</v>
      </c>
      <c r="F239" s="70"/>
      <c r="G239" s="69" t="s">
        <v>164</v>
      </c>
      <c r="H239" s="46">
        <v>205</v>
      </c>
      <c r="I239" s="57">
        <f>I240+I241</f>
        <v>0</v>
      </c>
      <c r="J239" s="57">
        <f>J240+J241</f>
        <v>0</v>
      </c>
      <c r="K239" s="57">
        <f>K240+K241</f>
        <v>0</v>
      </c>
      <c r="L239" s="57">
        <f>L240+L241</f>
        <v>0</v>
      </c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.75" hidden="1" customHeight="1">
      <c r="A240" s="67">
        <v>3</v>
      </c>
      <c r="B240" s="68">
        <v>2</v>
      </c>
      <c r="C240" s="68">
        <v>1</v>
      </c>
      <c r="D240" s="68">
        <v>3</v>
      </c>
      <c r="E240" s="68">
        <v>1</v>
      </c>
      <c r="F240" s="70">
        <v>1</v>
      </c>
      <c r="G240" s="69" t="s">
        <v>165</v>
      </c>
      <c r="H240" s="46">
        <v>206</v>
      </c>
      <c r="I240" s="74"/>
      <c r="J240" s="74"/>
      <c r="K240" s="74"/>
      <c r="L240" s="74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.75" hidden="1" customHeight="1">
      <c r="A241" s="67">
        <v>3</v>
      </c>
      <c r="B241" s="68">
        <v>2</v>
      </c>
      <c r="C241" s="68">
        <v>1</v>
      </c>
      <c r="D241" s="68">
        <v>3</v>
      </c>
      <c r="E241" s="68">
        <v>1</v>
      </c>
      <c r="F241" s="70">
        <v>2</v>
      </c>
      <c r="G241" s="69" t="s">
        <v>166</v>
      </c>
      <c r="H241" s="46">
        <v>207</v>
      </c>
      <c r="I241" s="115"/>
      <c r="J241" s="126"/>
      <c r="K241" s="115"/>
      <c r="L241" s="115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.75" hidden="1" customHeight="1">
      <c r="A242" s="67">
        <v>3</v>
      </c>
      <c r="B242" s="68">
        <v>2</v>
      </c>
      <c r="C242" s="68">
        <v>1</v>
      </c>
      <c r="D242" s="68">
        <v>4</v>
      </c>
      <c r="E242" s="68"/>
      <c r="F242" s="70"/>
      <c r="G242" s="69" t="s">
        <v>167</v>
      </c>
      <c r="H242" s="46">
        <v>208</v>
      </c>
      <c r="I242" s="57">
        <f>I243</f>
        <v>0</v>
      </c>
      <c r="J242" s="58">
        <f>J243</f>
        <v>0</v>
      </c>
      <c r="K242" s="57">
        <f>K243</f>
        <v>0</v>
      </c>
      <c r="L242" s="58">
        <f>L243</f>
        <v>0</v>
      </c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.75" hidden="1" customHeight="1">
      <c r="A243" s="63">
        <v>3</v>
      </c>
      <c r="B243" s="61">
        <v>2</v>
      </c>
      <c r="C243" s="61">
        <v>1</v>
      </c>
      <c r="D243" s="61">
        <v>4</v>
      </c>
      <c r="E243" s="61">
        <v>1</v>
      </c>
      <c r="F243" s="64"/>
      <c r="G243" s="62" t="s">
        <v>167</v>
      </c>
      <c r="H243" s="46">
        <v>209</v>
      </c>
      <c r="I243" s="77">
        <f>SUM(I244:I245)</f>
        <v>0</v>
      </c>
      <c r="J243" s="104">
        <f>SUM(J244:J245)</f>
        <v>0</v>
      </c>
      <c r="K243" s="78">
        <f>SUM(K244:K245)</f>
        <v>0</v>
      </c>
      <c r="L243" s="78">
        <f>SUM(L244:L245)</f>
        <v>0</v>
      </c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.75" hidden="1" customHeight="1">
      <c r="A244" s="67">
        <v>3</v>
      </c>
      <c r="B244" s="68">
        <v>2</v>
      </c>
      <c r="C244" s="68">
        <v>1</v>
      </c>
      <c r="D244" s="68">
        <v>4</v>
      </c>
      <c r="E244" s="68">
        <v>1</v>
      </c>
      <c r="F244" s="70">
        <v>1</v>
      </c>
      <c r="G244" s="69" t="s">
        <v>165</v>
      </c>
      <c r="H244" s="46">
        <v>210</v>
      </c>
      <c r="I244" s="74"/>
      <c r="J244" s="74"/>
      <c r="K244" s="74"/>
      <c r="L244" s="74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.75" hidden="1" customHeight="1">
      <c r="A245" s="67">
        <v>3</v>
      </c>
      <c r="B245" s="68">
        <v>2</v>
      </c>
      <c r="C245" s="68">
        <v>1</v>
      </c>
      <c r="D245" s="68">
        <v>4</v>
      </c>
      <c r="E245" s="68">
        <v>1</v>
      </c>
      <c r="F245" s="70">
        <v>2</v>
      </c>
      <c r="G245" s="69" t="s">
        <v>166</v>
      </c>
      <c r="H245" s="46">
        <v>211</v>
      </c>
      <c r="I245" s="74"/>
      <c r="J245" s="74"/>
      <c r="K245" s="74"/>
      <c r="L245" s="74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.75" hidden="1" customHeight="1">
      <c r="A246" s="67">
        <v>3</v>
      </c>
      <c r="B246" s="68">
        <v>2</v>
      </c>
      <c r="C246" s="68">
        <v>1</v>
      </c>
      <c r="D246" s="68">
        <v>5</v>
      </c>
      <c r="E246" s="68"/>
      <c r="F246" s="70"/>
      <c r="G246" s="69" t="s">
        <v>168</v>
      </c>
      <c r="H246" s="46">
        <v>212</v>
      </c>
      <c r="I246" s="57">
        <f>I248</f>
        <v>0</v>
      </c>
      <c r="J246" s="105">
        <f>J248</f>
        <v>0</v>
      </c>
      <c r="K246" s="58">
        <f>K248</f>
        <v>0</v>
      </c>
      <c r="L246" s="58">
        <f>L248</f>
        <v>0</v>
      </c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.75" hidden="1" customHeight="1">
      <c r="A247" s="194">
        <v>1</v>
      </c>
      <c r="B247" s="249"/>
      <c r="C247" s="249"/>
      <c r="D247" s="249"/>
      <c r="E247" s="249"/>
      <c r="F247" s="250"/>
      <c r="G247" s="136">
        <v>2</v>
      </c>
      <c r="H247" s="91">
        <v>3</v>
      </c>
      <c r="I247" s="93">
        <v>4</v>
      </c>
      <c r="J247" s="94">
        <v>5</v>
      </c>
      <c r="K247" s="95">
        <v>6</v>
      </c>
      <c r="L247" s="93">
        <v>7</v>
      </c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.75" hidden="1" customHeight="1">
      <c r="A248" s="67">
        <v>3</v>
      </c>
      <c r="B248" s="68">
        <v>2</v>
      </c>
      <c r="C248" s="68">
        <v>1</v>
      </c>
      <c r="D248" s="68">
        <v>5</v>
      </c>
      <c r="E248" s="68">
        <v>1</v>
      </c>
      <c r="F248" s="70"/>
      <c r="G248" s="69" t="s">
        <v>168</v>
      </c>
      <c r="H248" s="46">
        <v>213</v>
      </c>
      <c r="I248" s="58">
        <f>I249</f>
        <v>0</v>
      </c>
      <c r="J248" s="105">
        <f>J249</f>
        <v>0</v>
      </c>
      <c r="K248" s="58">
        <f>K249</f>
        <v>0</v>
      </c>
      <c r="L248" s="58">
        <f>L249</f>
        <v>0</v>
      </c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.75" hidden="1" customHeight="1">
      <c r="A249" s="96">
        <v>3</v>
      </c>
      <c r="B249" s="97">
        <v>2</v>
      </c>
      <c r="C249" s="97">
        <v>1</v>
      </c>
      <c r="D249" s="97">
        <v>5</v>
      </c>
      <c r="E249" s="97">
        <v>1</v>
      </c>
      <c r="F249" s="98">
        <v>1</v>
      </c>
      <c r="G249" s="113" t="s">
        <v>168</v>
      </c>
      <c r="H249" s="46">
        <v>214</v>
      </c>
      <c r="I249" s="115"/>
      <c r="J249" s="115"/>
      <c r="K249" s="115"/>
      <c r="L249" s="115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.75" hidden="1" customHeight="1">
      <c r="A250" s="67">
        <v>3</v>
      </c>
      <c r="B250" s="68">
        <v>2</v>
      </c>
      <c r="C250" s="68">
        <v>1</v>
      </c>
      <c r="D250" s="68">
        <v>6</v>
      </c>
      <c r="E250" s="68"/>
      <c r="F250" s="70"/>
      <c r="G250" s="69" t="s">
        <v>169</v>
      </c>
      <c r="H250" s="84">
        <v>215</v>
      </c>
      <c r="I250" s="57">
        <f t="shared" ref="I250:L251" si="23">I251</f>
        <v>0</v>
      </c>
      <c r="J250" s="105">
        <f t="shared" si="23"/>
        <v>0</v>
      </c>
      <c r="K250" s="58">
        <f t="shared" si="23"/>
        <v>0</v>
      </c>
      <c r="L250" s="58">
        <f t="shared" si="23"/>
        <v>0</v>
      </c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.75" hidden="1" customHeight="1">
      <c r="A251" s="67">
        <v>3</v>
      </c>
      <c r="B251" s="67">
        <v>2</v>
      </c>
      <c r="C251" s="68">
        <v>1</v>
      </c>
      <c r="D251" s="68">
        <v>6</v>
      </c>
      <c r="E251" s="68">
        <v>1</v>
      </c>
      <c r="F251" s="70"/>
      <c r="G251" s="69" t="s">
        <v>169</v>
      </c>
      <c r="H251" s="46">
        <v>216</v>
      </c>
      <c r="I251" s="57">
        <f t="shared" si="23"/>
        <v>0</v>
      </c>
      <c r="J251" s="105">
        <f t="shared" si="23"/>
        <v>0</v>
      </c>
      <c r="K251" s="58">
        <f t="shared" si="23"/>
        <v>0</v>
      </c>
      <c r="L251" s="58">
        <f t="shared" si="23"/>
        <v>0</v>
      </c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.75" hidden="1" customHeight="1">
      <c r="A252" s="63">
        <v>3</v>
      </c>
      <c r="B252" s="63">
        <v>2</v>
      </c>
      <c r="C252" s="68">
        <v>1</v>
      </c>
      <c r="D252" s="68">
        <v>6</v>
      </c>
      <c r="E252" s="68">
        <v>1</v>
      </c>
      <c r="F252" s="70">
        <v>1</v>
      </c>
      <c r="G252" s="69" t="s">
        <v>169</v>
      </c>
      <c r="H252" s="84">
        <v>217</v>
      </c>
      <c r="I252" s="115"/>
      <c r="J252" s="115"/>
      <c r="K252" s="115"/>
      <c r="L252" s="115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.75" hidden="1" customHeight="1">
      <c r="A253" s="67">
        <v>3</v>
      </c>
      <c r="B253" s="67">
        <v>2</v>
      </c>
      <c r="C253" s="68">
        <v>1</v>
      </c>
      <c r="D253" s="68">
        <v>7</v>
      </c>
      <c r="E253" s="68"/>
      <c r="F253" s="70"/>
      <c r="G253" s="69" t="s">
        <v>170</v>
      </c>
      <c r="H253" s="46">
        <v>218</v>
      </c>
      <c r="I253" s="57">
        <f>I254</f>
        <v>0</v>
      </c>
      <c r="J253" s="105">
        <f>J254</f>
        <v>0</v>
      </c>
      <c r="K253" s="58">
        <f>K254</f>
        <v>0</v>
      </c>
      <c r="L253" s="58">
        <f>L254</f>
        <v>0</v>
      </c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.75" hidden="1" customHeight="1">
      <c r="A254" s="67">
        <v>3</v>
      </c>
      <c r="B254" s="68">
        <v>2</v>
      </c>
      <c r="C254" s="68">
        <v>1</v>
      </c>
      <c r="D254" s="68">
        <v>7</v>
      </c>
      <c r="E254" s="68">
        <v>1</v>
      </c>
      <c r="F254" s="70"/>
      <c r="G254" s="69" t="s">
        <v>170</v>
      </c>
      <c r="H254" s="84">
        <v>219</v>
      </c>
      <c r="I254" s="57">
        <f>I255+I256</f>
        <v>0</v>
      </c>
      <c r="J254" s="57">
        <f>J255+J256</f>
        <v>0</v>
      </c>
      <c r="K254" s="57">
        <f>K255+K256</f>
        <v>0</v>
      </c>
      <c r="L254" s="57">
        <f>L255+L256</f>
        <v>0</v>
      </c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.75" hidden="1" customHeight="1">
      <c r="A255" s="67">
        <v>3</v>
      </c>
      <c r="B255" s="68">
        <v>2</v>
      </c>
      <c r="C255" s="68">
        <v>1</v>
      </c>
      <c r="D255" s="68">
        <v>7</v>
      </c>
      <c r="E255" s="68">
        <v>1</v>
      </c>
      <c r="F255" s="70">
        <v>1</v>
      </c>
      <c r="G255" s="69" t="s">
        <v>165</v>
      </c>
      <c r="H255" s="46">
        <v>220</v>
      </c>
      <c r="I255" s="115"/>
      <c r="J255" s="115"/>
      <c r="K255" s="115"/>
      <c r="L255" s="115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.75" hidden="1" customHeight="1">
      <c r="A256" s="67">
        <v>3</v>
      </c>
      <c r="B256" s="68">
        <v>2</v>
      </c>
      <c r="C256" s="68">
        <v>1</v>
      </c>
      <c r="D256" s="68">
        <v>7</v>
      </c>
      <c r="E256" s="68">
        <v>1</v>
      </c>
      <c r="F256" s="70">
        <v>2</v>
      </c>
      <c r="G256" s="69" t="s">
        <v>166</v>
      </c>
      <c r="H256" s="84">
        <v>221</v>
      </c>
      <c r="I256" s="74"/>
      <c r="J256" s="74"/>
      <c r="K256" s="74"/>
      <c r="L256" s="74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.75" hidden="1" customHeight="1">
      <c r="A257" s="67">
        <v>3</v>
      </c>
      <c r="B257" s="68">
        <v>2</v>
      </c>
      <c r="C257" s="68">
        <v>2</v>
      </c>
      <c r="D257" s="263"/>
      <c r="E257" s="263"/>
      <c r="F257" s="264"/>
      <c r="G257" s="69" t="s">
        <v>171</v>
      </c>
      <c r="H257" s="46">
        <v>222</v>
      </c>
      <c r="I257" s="57">
        <f>SUM(I258+I264+I268+I272+I276+I279+I282)</f>
        <v>0</v>
      </c>
      <c r="J257" s="105">
        <f>SUM(J258+J264+J268+J272+J276+J279+J282)</f>
        <v>0</v>
      </c>
      <c r="K257" s="58">
        <f>SUM(K258+K264+K268+K272+K276+K279+K282)</f>
        <v>0</v>
      </c>
      <c r="L257" s="57">
        <f>SUM(L258+L264+L268+L272+L276+L279+L282)</f>
        <v>0</v>
      </c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25.5" hidden="1" customHeight="1">
      <c r="A258" s="67">
        <v>3</v>
      </c>
      <c r="B258" s="68">
        <v>2</v>
      </c>
      <c r="C258" s="68">
        <v>2</v>
      </c>
      <c r="D258" s="68">
        <v>1</v>
      </c>
      <c r="E258" s="68"/>
      <c r="F258" s="70"/>
      <c r="G258" s="69" t="s">
        <v>172</v>
      </c>
      <c r="H258" s="84">
        <v>223</v>
      </c>
      <c r="I258" s="57">
        <f>I259</f>
        <v>0</v>
      </c>
      <c r="J258" s="105">
        <f>J259</f>
        <v>0</v>
      </c>
      <c r="K258" s="58">
        <f>K259</f>
        <v>0</v>
      </c>
      <c r="L258" s="57">
        <f>L259</f>
        <v>0</v>
      </c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25.5" hidden="1" customHeight="1">
      <c r="A259" s="71">
        <v>3</v>
      </c>
      <c r="B259" s="67">
        <v>2</v>
      </c>
      <c r="C259" s="68">
        <v>2</v>
      </c>
      <c r="D259" s="68">
        <v>1</v>
      </c>
      <c r="E259" s="68">
        <v>1</v>
      </c>
      <c r="F259" s="70"/>
      <c r="G259" s="69" t="s">
        <v>173</v>
      </c>
      <c r="H259" s="46">
        <v>224</v>
      </c>
      <c r="I259" s="57">
        <f>SUM(I260:I263)</f>
        <v>0</v>
      </c>
      <c r="J259" s="57">
        <f>SUM(J260:J263)</f>
        <v>0</v>
      </c>
      <c r="K259" s="57">
        <f>SUM(K260:K263)</f>
        <v>0</v>
      </c>
      <c r="L259" s="57">
        <f>SUM(L260:L263)</f>
        <v>0</v>
      </c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.75" hidden="1" customHeight="1">
      <c r="A260" s="71">
        <v>3</v>
      </c>
      <c r="B260" s="67">
        <v>2</v>
      </c>
      <c r="C260" s="68">
        <v>2</v>
      </c>
      <c r="D260" s="68">
        <v>1</v>
      </c>
      <c r="E260" s="68">
        <v>1</v>
      </c>
      <c r="F260" s="70">
        <v>1</v>
      </c>
      <c r="G260" s="69" t="s">
        <v>157</v>
      </c>
      <c r="H260" s="84">
        <v>225</v>
      </c>
      <c r="I260" s="74"/>
      <c r="J260" s="74"/>
      <c r="K260" s="74"/>
      <c r="L260" s="74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.75" hidden="1" customHeight="1">
      <c r="A261" s="89">
        <v>3</v>
      </c>
      <c r="B261" s="63">
        <v>2</v>
      </c>
      <c r="C261" s="61">
        <v>2</v>
      </c>
      <c r="D261" s="61">
        <v>1</v>
      </c>
      <c r="E261" s="61">
        <v>1</v>
      </c>
      <c r="F261" s="64">
        <v>2</v>
      </c>
      <c r="G261" s="139" t="s">
        <v>158</v>
      </c>
      <c r="H261" s="46">
        <v>226</v>
      </c>
      <c r="I261" s="74"/>
      <c r="J261" s="74"/>
      <c r="K261" s="74"/>
      <c r="L261" s="74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.75" hidden="1" customHeight="1">
      <c r="A262" s="71">
        <v>3</v>
      </c>
      <c r="B262" s="67">
        <v>2</v>
      </c>
      <c r="C262" s="68">
        <v>2</v>
      </c>
      <c r="D262" s="68">
        <v>1</v>
      </c>
      <c r="E262" s="68">
        <v>1</v>
      </c>
      <c r="F262" s="70">
        <v>3</v>
      </c>
      <c r="G262" s="69" t="s">
        <v>159</v>
      </c>
      <c r="H262" s="84">
        <v>227</v>
      </c>
      <c r="I262" s="74"/>
      <c r="J262" s="74"/>
      <c r="K262" s="74"/>
      <c r="L262" s="74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.75" hidden="1" customHeight="1">
      <c r="A263" s="71">
        <v>3</v>
      </c>
      <c r="B263" s="67">
        <v>2</v>
      </c>
      <c r="C263" s="68">
        <v>2</v>
      </c>
      <c r="D263" s="68">
        <v>1</v>
      </c>
      <c r="E263" s="68">
        <v>1</v>
      </c>
      <c r="F263" s="70">
        <v>4</v>
      </c>
      <c r="G263" s="69" t="s">
        <v>160</v>
      </c>
      <c r="H263" s="46">
        <v>228</v>
      </c>
      <c r="I263" s="74"/>
      <c r="J263" s="73"/>
      <c r="K263" s="74"/>
      <c r="L263" s="74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25.5" hidden="1" customHeight="1">
      <c r="A264" s="71">
        <v>3</v>
      </c>
      <c r="B264" s="67">
        <v>2</v>
      </c>
      <c r="C264" s="68">
        <v>2</v>
      </c>
      <c r="D264" s="68">
        <v>2</v>
      </c>
      <c r="E264" s="68"/>
      <c r="F264" s="70"/>
      <c r="G264" s="69" t="s">
        <v>161</v>
      </c>
      <c r="H264" s="84">
        <v>229</v>
      </c>
      <c r="I264" s="57">
        <f>I265</f>
        <v>0</v>
      </c>
      <c r="J264" s="58">
        <f>J265</f>
        <v>0</v>
      </c>
      <c r="K264" s="57">
        <f>K265</f>
        <v>0</v>
      </c>
      <c r="L264" s="58">
        <f>L265</f>
        <v>0</v>
      </c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25.5" hidden="1" customHeight="1">
      <c r="A265" s="67">
        <v>3</v>
      </c>
      <c r="B265" s="68">
        <v>2</v>
      </c>
      <c r="C265" s="61">
        <v>2</v>
      </c>
      <c r="D265" s="61">
        <v>2</v>
      </c>
      <c r="E265" s="61">
        <v>1</v>
      </c>
      <c r="F265" s="64"/>
      <c r="G265" s="62" t="s">
        <v>161</v>
      </c>
      <c r="H265" s="46">
        <v>230</v>
      </c>
      <c r="I265" s="77">
        <f>SUM(I266:I267)</f>
        <v>0</v>
      </c>
      <c r="J265" s="104">
        <f>SUM(J266:J267)</f>
        <v>0</v>
      </c>
      <c r="K265" s="78">
        <f>SUM(K266:K267)</f>
        <v>0</v>
      </c>
      <c r="L265" s="78">
        <f>SUM(L266:L267)</f>
        <v>0</v>
      </c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.75" hidden="1" customHeight="1">
      <c r="A266" s="67">
        <v>3</v>
      </c>
      <c r="B266" s="68">
        <v>2</v>
      </c>
      <c r="C266" s="68">
        <v>2</v>
      </c>
      <c r="D266" s="68">
        <v>2</v>
      </c>
      <c r="E266" s="68">
        <v>1</v>
      </c>
      <c r="F266" s="70">
        <v>1</v>
      </c>
      <c r="G266" s="69" t="s">
        <v>162</v>
      </c>
      <c r="H266" s="84">
        <v>231</v>
      </c>
      <c r="I266" s="74"/>
      <c r="J266" s="74"/>
      <c r="K266" s="74"/>
      <c r="L266" s="74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.75" hidden="1" customHeight="1">
      <c r="A267" s="67">
        <v>3</v>
      </c>
      <c r="B267" s="68">
        <v>2</v>
      </c>
      <c r="C267" s="68">
        <v>2</v>
      </c>
      <c r="D267" s="68">
        <v>2</v>
      </c>
      <c r="E267" s="68">
        <v>1</v>
      </c>
      <c r="F267" s="70">
        <v>2</v>
      </c>
      <c r="G267" s="67" t="s">
        <v>163</v>
      </c>
      <c r="H267" s="46">
        <v>232</v>
      </c>
      <c r="I267" s="74"/>
      <c r="J267" s="74"/>
      <c r="K267" s="74"/>
      <c r="L267" s="74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.75" hidden="1" customHeight="1">
      <c r="A268" s="67">
        <v>3</v>
      </c>
      <c r="B268" s="68">
        <v>2</v>
      </c>
      <c r="C268" s="68">
        <v>2</v>
      </c>
      <c r="D268" s="68">
        <v>3</v>
      </c>
      <c r="E268" s="68"/>
      <c r="F268" s="70"/>
      <c r="G268" s="69" t="s">
        <v>164</v>
      </c>
      <c r="H268" s="84">
        <v>233</v>
      </c>
      <c r="I268" s="57">
        <f>I269</f>
        <v>0</v>
      </c>
      <c r="J268" s="105">
        <f>J269</f>
        <v>0</v>
      </c>
      <c r="K268" s="58">
        <f>K269</f>
        <v>0</v>
      </c>
      <c r="L268" s="58">
        <f>L269</f>
        <v>0</v>
      </c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.75" hidden="1" customHeight="1">
      <c r="A269" s="63">
        <v>3</v>
      </c>
      <c r="B269" s="68">
        <v>2</v>
      </c>
      <c r="C269" s="68">
        <v>2</v>
      </c>
      <c r="D269" s="68">
        <v>3</v>
      </c>
      <c r="E269" s="68">
        <v>1</v>
      </c>
      <c r="F269" s="70"/>
      <c r="G269" s="69" t="s">
        <v>164</v>
      </c>
      <c r="H269" s="46">
        <v>234</v>
      </c>
      <c r="I269" s="57">
        <f>I270+I271</f>
        <v>0</v>
      </c>
      <c r="J269" s="57">
        <f>J270+J271</f>
        <v>0</v>
      </c>
      <c r="K269" s="57">
        <f>K270+K271</f>
        <v>0</v>
      </c>
      <c r="L269" s="57">
        <f>L270+L271</f>
        <v>0</v>
      </c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.75" hidden="1" customHeight="1">
      <c r="A270" s="63">
        <v>3</v>
      </c>
      <c r="B270" s="68">
        <v>2</v>
      </c>
      <c r="C270" s="68">
        <v>2</v>
      </c>
      <c r="D270" s="68">
        <v>3</v>
      </c>
      <c r="E270" s="68">
        <v>1</v>
      </c>
      <c r="F270" s="70">
        <v>1</v>
      </c>
      <c r="G270" s="69" t="s">
        <v>165</v>
      </c>
      <c r="H270" s="84">
        <v>235</v>
      </c>
      <c r="I270" s="100"/>
      <c r="J270" s="126"/>
      <c r="K270" s="100"/>
      <c r="L270" s="73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.75" hidden="1" customHeight="1">
      <c r="A271" s="63">
        <v>3</v>
      </c>
      <c r="B271" s="68">
        <v>2</v>
      </c>
      <c r="C271" s="68">
        <v>2</v>
      </c>
      <c r="D271" s="68">
        <v>3</v>
      </c>
      <c r="E271" s="68">
        <v>1</v>
      </c>
      <c r="F271" s="70">
        <v>2</v>
      </c>
      <c r="G271" s="69" t="s">
        <v>166</v>
      </c>
      <c r="H271" s="46">
        <v>236</v>
      </c>
      <c r="I271" s="100"/>
      <c r="J271" s="73"/>
      <c r="K271" s="100"/>
      <c r="L271" s="115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.75" hidden="1" customHeight="1">
      <c r="A272" s="67">
        <v>3</v>
      </c>
      <c r="B272" s="68">
        <v>2</v>
      </c>
      <c r="C272" s="68">
        <v>2</v>
      </c>
      <c r="D272" s="68">
        <v>4</v>
      </c>
      <c r="E272" s="68"/>
      <c r="F272" s="70"/>
      <c r="G272" s="69" t="s">
        <v>167</v>
      </c>
      <c r="H272" s="84">
        <v>237</v>
      </c>
      <c r="I272" s="57">
        <f>I273</f>
        <v>0</v>
      </c>
      <c r="J272" s="105">
        <f>J273</f>
        <v>0</v>
      </c>
      <c r="K272" s="58">
        <f>K273</f>
        <v>0</v>
      </c>
      <c r="L272" s="58">
        <f>L273</f>
        <v>0</v>
      </c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.75" hidden="1" customHeight="1">
      <c r="A273" s="67">
        <v>3</v>
      </c>
      <c r="B273" s="68">
        <v>2</v>
      </c>
      <c r="C273" s="68">
        <v>2</v>
      </c>
      <c r="D273" s="68">
        <v>4</v>
      </c>
      <c r="E273" s="68">
        <v>1</v>
      </c>
      <c r="F273" s="70"/>
      <c r="G273" s="69" t="s">
        <v>167</v>
      </c>
      <c r="H273" s="46">
        <v>238</v>
      </c>
      <c r="I273" s="57">
        <f>SUM(I274:I275)</f>
        <v>0</v>
      </c>
      <c r="J273" s="105">
        <f>SUM(J274:J275)</f>
        <v>0</v>
      </c>
      <c r="K273" s="58">
        <f>SUM(K274:K275)</f>
        <v>0</v>
      </c>
      <c r="L273" s="58">
        <f>SUM(L274:L275)</f>
        <v>0</v>
      </c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.75" hidden="1" customHeight="1">
      <c r="A274" s="67">
        <v>3</v>
      </c>
      <c r="B274" s="68">
        <v>2</v>
      </c>
      <c r="C274" s="68">
        <v>2</v>
      </c>
      <c r="D274" s="68">
        <v>4</v>
      </c>
      <c r="E274" s="68">
        <v>1</v>
      </c>
      <c r="F274" s="70">
        <v>1</v>
      </c>
      <c r="G274" s="69" t="s">
        <v>165</v>
      </c>
      <c r="H274" s="84">
        <v>239</v>
      </c>
      <c r="I274" s="74"/>
      <c r="J274" s="74"/>
      <c r="K274" s="74"/>
      <c r="L274" s="74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.75" hidden="1" customHeight="1">
      <c r="A275" s="63">
        <v>3</v>
      </c>
      <c r="B275" s="61">
        <v>2</v>
      </c>
      <c r="C275" s="61">
        <v>2</v>
      </c>
      <c r="D275" s="61">
        <v>4</v>
      </c>
      <c r="E275" s="61">
        <v>1</v>
      </c>
      <c r="F275" s="64">
        <v>2</v>
      </c>
      <c r="G275" s="71" t="s">
        <v>166</v>
      </c>
      <c r="H275" s="46">
        <v>240</v>
      </c>
      <c r="I275" s="74"/>
      <c r="J275" s="74"/>
      <c r="K275" s="74"/>
      <c r="L275" s="74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.75" hidden="1" customHeight="1">
      <c r="A276" s="67">
        <v>3</v>
      </c>
      <c r="B276" s="68">
        <v>2</v>
      </c>
      <c r="C276" s="68">
        <v>2</v>
      </c>
      <c r="D276" s="68">
        <v>5</v>
      </c>
      <c r="E276" s="68"/>
      <c r="F276" s="70"/>
      <c r="G276" s="69" t="s">
        <v>168</v>
      </c>
      <c r="H276" s="84">
        <v>241</v>
      </c>
      <c r="I276" s="57">
        <f t="shared" ref="I276:L277" si="24">I277</f>
        <v>0</v>
      </c>
      <c r="J276" s="105">
        <f t="shared" si="24"/>
        <v>0</v>
      </c>
      <c r="K276" s="58">
        <f t="shared" si="24"/>
        <v>0</v>
      </c>
      <c r="L276" s="58">
        <f t="shared" si="24"/>
        <v>0</v>
      </c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.75" hidden="1" customHeight="1">
      <c r="A277" s="67">
        <v>3</v>
      </c>
      <c r="B277" s="68">
        <v>2</v>
      </c>
      <c r="C277" s="68">
        <v>2</v>
      </c>
      <c r="D277" s="68">
        <v>5</v>
      </c>
      <c r="E277" s="68">
        <v>1</v>
      </c>
      <c r="F277" s="70"/>
      <c r="G277" s="69" t="s">
        <v>168</v>
      </c>
      <c r="H277" s="46">
        <v>242</v>
      </c>
      <c r="I277" s="57">
        <f t="shared" si="24"/>
        <v>0</v>
      </c>
      <c r="J277" s="105">
        <f t="shared" si="24"/>
        <v>0</v>
      </c>
      <c r="K277" s="105">
        <f t="shared" si="24"/>
        <v>0</v>
      </c>
      <c r="L277" s="58">
        <f t="shared" si="24"/>
        <v>0</v>
      </c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.75" hidden="1" customHeight="1">
      <c r="A278" s="67">
        <v>3</v>
      </c>
      <c r="B278" s="68">
        <v>2</v>
      </c>
      <c r="C278" s="68">
        <v>2</v>
      </c>
      <c r="D278" s="68">
        <v>5</v>
      </c>
      <c r="E278" s="68">
        <v>1</v>
      </c>
      <c r="F278" s="70">
        <v>1</v>
      </c>
      <c r="G278" s="69" t="s">
        <v>168</v>
      </c>
      <c r="H278" s="84">
        <v>243</v>
      </c>
      <c r="I278" s="115"/>
      <c r="J278" s="115"/>
      <c r="K278" s="115"/>
      <c r="L278" s="115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.75" hidden="1" customHeight="1">
      <c r="A279" s="67">
        <v>3</v>
      </c>
      <c r="B279" s="68">
        <v>2</v>
      </c>
      <c r="C279" s="68">
        <v>2</v>
      </c>
      <c r="D279" s="68">
        <v>6</v>
      </c>
      <c r="E279" s="68"/>
      <c r="F279" s="70"/>
      <c r="G279" s="69" t="s">
        <v>169</v>
      </c>
      <c r="H279" s="46">
        <v>244</v>
      </c>
      <c r="I279" s="57">
        <f t="shared" ref="I279:L280" si="25">I280</f>
        <v>0</v>
      </c>
      <c r="J279" s="140">
        <f t="shared" si="25"/>
        <v>0</v>
      </c>
      <c r="K279" s="105">
        <f t="shared" si="25"/>
        <v>0</v>
      </c>
      <c r="L279" s="58">
        <f t="shared" si="25"/>
        <v>0</v>
      </c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.75" hidden="1" customHeight="1">
      <c r="A280" s="67">
        <v>3</v>
      </c>
      <c r="B280" s="68">
        <v>2</v>
      </c>
      <c r="C280" s="68">
        <v>2</v>
      </c>
      <c r="D280" s="68">
        <v>6</v>
      </c>
      <c r="E280" s="68">
        <v>1</v>
      </c>
      <c r="F280" s="70"/>
      <c r="G280" s="69" t="s">
        <v>169</v>
      </c>
      <c r="H280" s="84">
        <v>245</v>
      </c>
      <c r="I280" s="57">
        <f t="shared" si="25"/>
        <v>0</v>
      </c>
      <c r="J280" s="140">
        <f t="shared" si="25"/>
        <v>0</v>
      </c>
      <c r="K280" s="105">
        <f t="shared" si="25"/>
        <v>0</v>
      </c>
      <c r="L280" s="58">
        <f t="shared" si="25"/>
        <v>0</v>
      </c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.75" hidden="1" customHeight="1">
      <c r="A281" s="67">
        <v>3</v>
      </c>
      <c r="B281" s="97">
        <v>2</v>
      </c>
      <c r="C281" s="97">
        <v>2</v>
      </c>
      <c r="D281" s="68">
        <v>6</v>
      </c>
      <c r="E281" s="97">
        <v>1</v>
      </c>
      <c r="F281" s="98">
        <v>1</v>
      </c>
      <c r="G281" s="113" t="s">
        <v>169</v>
      </c>
      <c r="H281" s="46">
        <v>246</v>
      </c>
      <c r="I281" s="115"/>
      <c r="J281" s="115"/>
      <c r="K281" s="115"/>
      <c r="L281" s="115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.75" hidden="1" customHeight="1">
      <c r="A282" s="71">
        <v>3</v>
      </c>
      <c r="B282" s="67">
        <v>2</v>
      </c>
      <c r="C282" s="68">
        <v>2</v>
      </c>
      <c r="D282" s="68">
        <v>7</v>
      </c>
      <c r="E282" s="68"/>
      <c r="F282" s="70"/>
      <c r="G282" s="69" t="s">
        <v>170</v>
      </c>
      <c r="H282" s="84">
        <v>247</v>
      </c>
      <c r="I282" s="57">
        <f>I283</f>
        <v>0</v>
      </c>
      <c r="J282" s="140">
        <f>J283</f>
        <v>0</v>
      </c>
      <c r="K282" s="105">
        <f>K283</f>
        <v>0</v>
      </c>
      <c r="L282" s="58">
        <f>L283</f>
        <v>0</v>
      </c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.75" hidden="1" customHeight="1">
      <c r="A283" s="71">
        <v>3</v>
      </c>
      <c r="B283" s="67">
        <v>2</v>
      </c>
      <c r="C283" s="68">
        <v>2</v>
      </c>
      <c r="D283" s="68">
        <v>7</v>
      </c>
      <c r="E283" s="68">
        <v>1</v>
      </c>
      <c r="F283" s="70"/>
      <c r="G283" s="69" t="s">
        <v>170</v>
      </c>
      <c r="H283" s="46">
        <v>248</v>
      </c>
      <c r="I283" s="57">
        <f>I284+I285</f>
        <v>0</v>
      </c>
      <c r="J283" s="57">
        <f>J284+J285</f>
        <v>0</v>
      </c>
      <c r="K283" s="57">
        <f>K284+K285</f>
        <v>0</v>
      </c>
      <c r="L283" s="57">
        <f>L284+L285</f>
        <v>0</v>
      </c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.75" hidden="1" customHeight="1">
      <c r="A284" s="71">
        <v>3</v>
      </c>
      <c r="B284" s="67">
        <v>2</v>
      </c>
      <c r="C284" s="67">
        <v>2</v>
      </c>
      <c r="D284" s="68">
        <v>7</v>
      </c>
      <c r="E284" s="68">
        <v>1</v>
      </c>
      <c r="F284" s="70">
        <v>1</v>
      </c>
      <c r="G284" s="69" t="s">
        <v>165</v>
      </c>
      <c r="H284" s="84">
        <v>249</v>
      </c>
      <c r="I284" s="115"/>
      <c r="J284" s="115"/>
      <c r="K284" s="115"/>
      <c r="L284" s="115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.75" hidden="1" customHeight="1">
      <c r="A285" s="71">
        <v>3</v>
      </c>
      <c r="B285" s="67">
        <v>2</v>
      </c>
      <c r="C285" s="67">
        <v>2</v>
      </c>
      <c r="D285" s="68">
        <v>7</v>
      </c>
      <c r="E285" s="68">
        <v>1</v>
      </c>
      <c r="F285" s="70">
        <v>2</v>
      </c>
      <c r="G285" s="69" t="s">
        <v>166</v>
      </c>
      <c r="H285" s="46">
        <v>250</v>
      </c>
      <c r="I285" s="74"/>
      <c r="J285" s="74"/>
      <c r="K285" s="74"/>
      <c r="L285" s="74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25.5" hidden="1" customHeight="1">
      <c r="A286" s="247">
        <v>3</v>
      </c>
      <c r="B286" s="247">
        <v>3</v>
      </c>
      <c r="C286" s="240"/>
      <c r="D286" s="241"/>
      <c r="E286" s="241"/>
      <c r="F286" s="243"/>
      <c r="G286" s="242" t="s">
        <v>174</v>
      </c>
      <c r="H286" s="84">
        <v>251</v>
      </c>
      <c r="I286" s="57">
        <f>SUM(I287+I316)</f>
        <v>0</v>
      </c>
      <c r="J286" s="140">
        <f>SUM(J287+J316)</f>
        <v>0</v>
      </c>
      <c r="K286" s="105">
        <f>SUM(K287+K316)</f>
        <v>0</v>
      </c>
      <c r="L286" s="58">
        <f>SUM(L287+L316)</f>
        <v>0</v>
      </c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.75" hidden="1" customHeight="1">
      <c r="A287" s="71">
        <v>3</v>
      </c>
      <c r="B287" s="71">
        <v>3</v>
      </c>
      <c r="C287" s="67">
        <v>1</v>
      </c>
      <c r="D287" s="68"/>
      <c r="E287" s="68"/>
      <c r="F287" s="70"/>
      <c r="G287" s="69" t="s">
        <v>155</v>
      </c>
      <c r="H287" s="46">
        <v>252</v>
      </c>
      <c r="I287" s="57">
        <f>SUM(I289+I294+I298+I302+I306+I309+I312)</f>
        <v>0</v>
      </c>
      <c r="J287" s="140">
        <f>SUM(J289+J294+J298+J302+J306+J309+J312)</f>
        <v>0</v>
      </c>
      <c r="K287" s="105">
        <f>SUM(K289+K294+K298+K302+K306+K309+K312)</f>
        <v>0</v>
      </c>
      <c r="L287" s="58">
        <f>SUM(L289+L294+L298+L302+L306+L309+L312)</f>
        <v>0</v>
      </c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.75" hidden="1" customHeight="1">
      <c r="A288" s="194">
        <v>1</v>
      </c>
      <c r="B288" s="249"/>
      <c r="C288" s="249"/>
      <c r="D288" s="249"/>
      <c r="E288" s="249"/>
      <c r="F288" s="250"/>
      <c r="G288" s="165">
        <v>2</v>
      </c>
      <c r="H288" s="91">
        <v>3</v>
      </c>
      <c r="I288" s="93">
        <v>4</v>
      </c>
      <c r="J288" s="94">
        <v>5</v>
      </c>
      <c r="K288" s="95">
        <v>6</v>
      </c>
      <c r="L288" s="93">
        <v>7</v>
      </c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25.5" hidden="1" customHeight="1">
      <c r="A289" s="71">
        <v>3</v>
      </c>
      <c r="B289" s="71">
        <v>3</v>
      </c>
      <c r="C289" s="67">
        <v>1</v>
      </c>
      <c r="D289" s="68">
        <v>1</v>
      </c>
      <c r="E289" s="68"/>
      <c r="F289" s="70"/>
      <c r="G289" s="69" t="s">
        <v>156</v>
      </c>
      <c r="H289" s="84">
        <v>253</v>
      </c>
      <c r="I289" s="57">
        <f>I290</f>
        <v>0</v>
      </c>
      <c r="J289" s="140">
        <f>J290</f>
        <v>0</v>
      </c>
      <c r="K289" s="105">
        <f>K290</f>
        <v>0</v>
      </c>
      <c r="L289" s="58">
        <f>L290</f>
        <v>0</v>
      </c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25.5" hidden="1" customHeight="1">
      <c r="A290" s="71">
        <v>3</v>
      </c>
      <c r="B290" s="71">
        <v>3</v>
      </c>
      <c r="C290" s="67">
        <v>1</v>
      </c>
      <c r="D290" s="68">
        <v>1</v>
      </c>
      <c r="E290" s="68">
        <v>1</v>
      </c>
      <c r="F290" s="70"/>
      <c r="G290" s="69" t="s">
        <v>156</v>
      </c>
      <c r="H290" s="46">
        <v>254</v>
      </c>
      <c r="I290" s="57">
        <f>SUM(I291:I293)</f>
        <v>0</v>
      </c>
      <c r="J290" s="140">
        <f>SUM(J291:J293)</f>
        <v>0</v>
      </c>
      <c r="K290" s="105">
        <f>SUM(K291:K293)</f>
        <v>0</v>
      </c>
      <c r="L290" s="58">
        <f>SUM(L291:L293)</f>
        <v>0</v>
      </c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.75" hidden="1" customHeight="1">
      <c r="A291" s="71">
        <v>3</v>
      </c>
      <c r="B291" s="71">
        <v>3</v>
      </c>
      <c r="C291" s="67">
        <v>1</v>
      </c>
      <c r="D291" s="68">
        <v>1</v>
      </c>
      <c r="E291" s="68">
        <v>1</v>
      </c>
      <c r="F291" s="70">
        <v>1</v>
      </c>
      <c r="G291" s="69" t="s">
        <v>157</v>
      </c>
      <c r="H291" s="84">
        <v>255</v>
      </c>
      <c r="I291" s="74"/>
      <c r="J291" s="74"/>
      <c r="K291" s="74"/>
      <c r="L291" s="74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.75" hidden="1" customHeight="1">
      <c r="A292" s="71">
        <v>3</v>
      </c>
      <c r="B292" s="71">
        <v>3</v>
      </c>
      <c r="C292" s="67">
        <v>1</v>
      </c>
      <c r="D292" s="68">
        <v>1</v>
      </c>
      <c r="E292" s="68">
        <v>1</v>
      </c>
      <c r="F292" s="70">
        <v>2</v>
      </c>
      <c r="G292" s="69" t="s">
        <v>158</v>
      </c>
      <c r="H292" s="46">
        <v>256</v>
      </c>
      <c r="I292" s="74"/>
      <c r="J292" s="74"/>
      <c r="K292" s="74"/>
      <c r="L292" s="74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.75" hidden="1" customHeight="1">
      <c r="A293" s="71">
        <v>3</v>
      </c>
      <c r="B293" s="67">
        <v>3</v>
      </c>
      <c r="C293" s="63">
        <v>1</v>
      </c>
      <c r="D293" s="68">
        <v>1</v>
      </c>
      <c r="E293" s="68">
        <v>1</v>
      </c>
      <c r="F293" s="70">
        <v>3</v>
      </c>
      <c r="G293" s="69" t="s">
        <v>175</v>
      </c>
      <c r="H293" s="84">
        <v>257</v>
      </c>
      <c r="I293" s="74"/>
      <c r="J293" s="74"/>
      <c r="K293" s="74"/>
      <c r="L293" s="74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25.5" hidden="1" customHeight="1">
      <c r="A294" s="89">
        <v>3</v>
      </c>
      <c r="B294" s="63">
        <v>3</v>
      </c>
      <c r="C294" s="67">
        <v>1</v>
      </c>
      <c r="D294" s="68">
        <v>2</v>
      </c>
      <c r="E294" s="68"/>
      <c r="F294" s="70"/>
      <c r="G294" s="69" t="s">
        <v>176</v>
      </c>
      <c r="H294" s="46">
        <v>258</v>
      </c>
      <c r="I294" s="57">
        <f>I295</f>
        <v>0</v>
      </c>
      <c r="J294" s="140">
        <f>J295</f>
        <v>0</v>
      </c>
      <c r="K294" s="105">
        <f>K295</f>
        <v>0</v>
      </c>
      <c r="L294" s="58">
        <f>L295</f>
        <v>0</v>
      </c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25.5" hidden="1" customHeight="1">
      <c r="A295" s="89">
        <v>3</v>
      </c>
      <c r="B295" s="89">
        <v>3</v>
      </c>
      <c r="C295" s="63">
        <v>1</v>
      </c>
      <c r="D295" s="61">
        <v>2</v>
      </c>
      <c r="E295" s="61">
        <v>1</v>
      </c>
      <c r="F295" s="64"/>
      <c r="G295" s="62" t="s">
        <v>176</v>
      </c>
      <c r="H295" s="46">
        <v>259</v>
      </c>
      <c r="I295" s="77">
        <f>SUM(I296:I297)</f>
        <v>0</v>
      </c>
      <c r="J295" s="141">
        <f>SUM(J296:J297)</f>
        <v>0</v>
      </c>
      <c r="K295" s="104">
        <f>SUM(K296:K297)</f>
        <v>0</v>
      </c>
      <c r="L295" s="78">
        <f>SUM(L296:L297)</f>
        <v>0</v>
      </c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.75" hidden="1" customHeight="1">
      <c r="A296" s="71">
        <v>3</v>
      </c>
      <c r="B296" s="71">
        <v>3</v>
      </c>
      <c r="C296" s="67">
        <v>1</v>
      </c>
      <c r="D296" s="68">
        <v>2</v>
      </c>
      <c r="E296" s="68">
        <v>1</v>
      </c>
      <c r="F296" s="70">
        <v>1</v>
      </c>
      <c r="G296" s="69" t="s">
        <v>162</v>
      </c>
      <c r="H296" s="46">
        <v>260</v>
      </c>
      <c r="I296" s="74"/>
      <c r="J296" s="74"/>
      <c r="K296" s="74"/>
      <c r="L296" s="74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.75" hidden="1" customHeight="1">
      <c r="A297" s="79">
        <v>3</v>
      </c>
      <c r="B297" s="123">
        <v>3</v>
      </c>
      <c r="C297" s="96">
        <v>1</v>
      </c>
      <c r="D297" s="97">
        <v>2</v>
      </c>
      <c r="E297" s="97">
        <v>1</v>
      </c>
      <c r="F297" s="98">
        <v>2</v>
      </c>
      <c r="G297" s="113" t="s">
        <v>163</v>
      </c>
      <c r="H297" s="46">
        <v>261</v>
      </c>
      <c r="I297" s="74"/>
      <c r="J297" s="74"/>
      <c r="K297" s="74"/>
      <c r="L297" s="74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.75" hidden="1" customHeight="1">
      <c r="A298" s="67">
        <v>3</v>
      </c>
      <c r="B298" s="69">
        <v>3</v>
      </c>
      <c r="C298" s="67">
        <v>1</v>
      </c>
      <c r="D298" s="68">
        <v>3</v>
      </c>
      <c r="E298" s="68"/>
      <c r="F298" s="70"/>
      <c r="G298" s="69" t="s">
        <v>164</v>
      </c>
      <c r="H298" s="46">
        <v>262</v>
      </c>
      <c r="I298" s="57">
        <f>I299</f>
        <v>0</v>
      </c>
      <c r="J298" s="140">
        <f>J299</f>
        <v>0</v>
      </c>
      <c r="K298" s="105">
        <f>K299</f>
        <v>0</v>
      </c>
      <c r="L298" s="58">
        <f>L299</f>
        <v>0</v>
      </c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.75" hidden="1" customHeight="1">
      <c r="A299" s="67">
        <v>3</v>
      </c>
      <c r="B299" s="113">
        <v>3</v>
      </c>
      <c r="C299" s="96">
        <v>1</v>
      </c>
      <c r="D299" s="97">
        <v>3</v>
      </c>
      <c r="E299" s="97">
        <v>1</v>
      </c>
      <c r="F299" s="98"/>
      <c r="G299" s="113" t="s">
        <v>164</v>
      </c>
      <c r="H299" s="46">
        <v>263</v>
      </c>
      <c r="I299" s="58">
        <f>I300+I301</f>
        <v>0</v>
      </c>
      <c r="J299" s="58">
        <f>J300+J301</f>
        <v>0</v>
      </c>
      <c r="K299" s="58">
        <f>K300+K301</f>
        <v>0</v>
      </c>
      <c r="L299" s="58">
        <f>L300+L301</f>
        <v>0</v>
      </c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.75" hidden="1" customHeight="1">
      <c r="A300" s="67">
        <v>3</v>
      </c>
      <c r="B300" s="69">
        <v>3</v>
      </c>
      <c r="C300" s="67">
        <v>1</v>
      </c>
      <c r="D300" s="68">
        <v>3</v>
      </c>
      <c r="E300" s="68">
        <v>1</v>
      </c>
      <c r="F300" s="70">
        <v>1</v>
      </c>
      <c r="G300" s="69" t="s">
        <v>165</v>
      </c>
      <c r="H300" s="46">
        <v>264</v>
      </c>
      <c r="I300" s="115"/>
      <c r="J300" s="115"/>
      <c r="K300" s="115"/>
      <c r="L300" s="127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.75" hidden="1" customHeight="1">
      <c r="A301" s="67">
        <v>3</v>
      </c>
      <c r="B301" s="69">
        <v>3</v>
      </c>
      <c r="C301" s="67">
        <v>1</v>
      </c>
      <c r="D301" s="68">
        <v>3</v>
      </c>
      <c r="E301" s="68">
        <v>1</v>
      </c>
      <c r="F301" s="70">
        <v>2</v>
      </c>
      <c r="G301" s="69" t="s">
        <v>166</v>
      </c>
      <c r="H301" s="46">
        <v>265</v>
      </c>
      <c r="I301" s="74"/>
      <c r="J301" s="74"/>
      <c r="K301" s="74"/>
      <c r="L301" s="74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.75" hidden="1" customHeight="1">
      <c r="A302" s="67">
        <v>3</v>
      </c>
      <c r="B302" s="69">
        <v>3</v>
      </c>
      <c r="C302" s="67">
        <v>1</v>
      </c>
      <c r="D302" s="68">
        <v>4</v>
      </c>
      <c r="E302" s="68"/>
      <c r="F302" s="70"/>
      <c r="G302" s="69" t="s">
        <v>177</v>
      </c>
      <c r="H302" s="46">
        <v>266</v>
      </c>
      <c r="I302" s="57">
        <f>I303</f>
        <v>0</v>
      </c>
      <c r="J302" s="140">
        <f>J303</f>
        <v>0</v>
      </c>
      <c r="K302" s="105">
        <f>K303</f>
        <v>0</v>
      </c>
      <c r="L302" s="58">
        <f>L303</f>
        <v>0</v>
      </c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.75" hidden="1" customHeight="1">
      <c r="A303" s="71">
        <v>3</v>
      </c>
      <c r="B303" s="67">
        <v>3</v>
      </c>
      <c r="C303" s="68">
        <v>1</v>
      </c>
      <c r="D303" s="68">
        <v>4</v>
      </c>
      <c r="E303" s="68">
        <v>1</v>
      </c>
      <c r="F303" s="70"/>
      <c r="G303" s="69" t="s">
        <v>177</v>
      </c>
      <c r="H303" s="46">
        <v>267</v>
      </c>
      <c r="I303" s="57">
        <f>SUM(I304:I305)</f>
        <v>0</v>
      </c>
      <c r="J303" s="57">
        <f>SUM(J304:J305)</f>
        <v>0</v>
      </c>
      <c r="K303" s="57">
        <f>SUM(K304:K305)</f>
        <v>0</v>
      </c>
      <c r="L303" s="57">
        <f>SUM(L304:L305)</f>
        <v>0</v>
      </c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.75" hidden="1" customHeight="1">
      <c r="A304" s="71">
        <v>3</v>
      </c>
      <c r="B304" s="67">
        <v>3</v>
      </c>
      <c r="C304" s="68">
        <v>1</v>
      </c>
      <c r="D304" s="68">
        <v>4</v>
      </c>
      <c r="E304" s="68">
        <v>1</v>
      </c>
      <c r="F304" s="70">
        <v>1</v>
      </c>
      <c r="G304" s="69" t="s">
        <v>165</v>
      </c>
      <c r="H304" s="46">
        <v>268</v>
      </c>
      <c r="I304" s="73"/>
      <c r="J304" s="74"/>
      <c r="K304" s="74"/>
      <c r="L304" s="73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.75" hidden="1" customHeight="1">
      <c r="A305" s="67">
        <v>3</v>
      </c>
      <c r="B305" s="68">
        <v>3</v>
      </c>
      <c r="C305" s="68">
        <v>1</v>
      </c>
      <c r="D305" s="68">
        <v>4</v>
      </c>
      <c r="E305" s="68">
        <v>1</v>
      </c>
      <c r="F305" s="70">
        <v>2</v>
      </c>
      <c r="G305" s="68" t="s">
        <v>166</v>
      </c>
      <c r="H305" s="46">
        <v>269</v>
      </c>
      <c r="I305" s="74"/>
      <c r="J305" s="115"/>
      <c r="K305" s="115"/>
      <c r="L305" s="127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25.5" hidden="1" customHeight="1">
      <c r="A306" s="67">
        <v>3</v>
      </c>
      <c r="B306" s="68">
        <v>3</v>
      </c>
      <c r="C306" s="68">
        <v>1</v>
      </c>
      <c r="D306" s="68">
        <v>5</v>
      </c>
      <c r="E306" s="68"/>
      <c r="F306" s="70"/>
      <c r="G306" s="69" t="s">
        <v>178</v>
      </c>
      <c r="H306" s="46">
        <v>270</v>
      </c>
      <c r="I306" s="78">
        <f t="shared" ref="I306:L307" si="26">I307</f>
        <v>0</v>
      </c>
      <c r="J306" s="140">
        <f t="shared" si="26"/>
        <v>0</v>
      </c>
      <c r="K306" s="58">
        <f t="shared" si="26"/>
        <v>0</v>
      </c>
      <c r="L306" s="58">
        <f t="shared" si="26"/>
        <v>0</v>
      </c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25.5" hidden="1" customHeight="1">
      <c r="A307" s="63">
        <v>3</v>
      </c>
      <c r="B307" s="97">
        <v>3</v>
      </c>
      <c r="C307" s="97">
        <v>1</v>
      </c>
      <c r="D307" s="97">
        <v>5</v>
      </c>
      <c r="E307" s="97">
        <v>1</v>
      </c>
      <c r="F307" s="98"/>
      <c r="G307" s="113" t="s">
        <v>178</v>
      </c>
      <c r="H307" s="46">
        <v>271</v>
      </c>
      <c r="I307" s="58">
        <f t="shared" si="26"/>
        <v>0</v>
      </c>
      <c r="J307" s="141">
        <f t="shared" si="26"/>
        <v>0</v>
      </c>
      <c r="K307" s="78">
        <f t="shared" si="26"/>
        <v>0</v>
      </c>
      <c r="L307" s="78">
        <f t="shared" si="26"/>
        <v>0</v>
      </c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25.5" hidden="1" customHeight="1">
      <c r="A308" s="67">
        <v>3</v>
      </c>
      <c r="B308" s="68">
        <v>3</v>
      </c>
      <c r="C308" s="68">
        <v>1</v>
      </c>
      <c r="D308" s="68">
        <v>5</v>
      </c>
      <c r="E308" s="68">
        <v>1</v>
      </c>
      <c r="F308" s="70">
        <v>1</v>
      </c>
      <c r="G308" s="69" t="s">
        <v>178</v>
      </c>
      <c r="H308" s="46">
        <v>272</v>
      </c>
      <c r="I308" s="74"/>
      <c r="J308" s="115"/>
      <c r="K308" s="115"/>
      <c r="L308" s="127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.75" hidden="1" customHeight="1">
      <c r="A309" s="67">
        <v>3</v>
      </c>
      <c r="B309" s="68">
        <v>3</v>
      </c>
      <c r="C309" s="68">
        <v>1</v>
      </c>
      <c r="D309" s="68">
        <v>6</v>
      </c>
      <c r="E309" s="68"/>
      <c r="F309" s="70"/>
      <c r="G309" s="69" t="s">
        <v>169</v>
      </c>
      <c r="H309" s="46">
        <v>273</v>
      </c>
      <c r="I309" s="58">
        <f t="shared" ref="I309:L310" si="27">I310</f>
        <v>0</v>
      </c>
      <c r="J309" s="140">
        <f t="shared" si="27"/>
        <v>0</v>
      </c>
      <c r="K309" s="58">
        <f t="shared" si="27"/>
        <v>0</v>
      </c>
      <c r="L309" s="58">
        <f t="shared" si="27"/>
        <v>0</v>
      </c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.75" hidden="1" customHeight="1">
      <c r="A310" s="67">
        <v>3</v>
      </c>
      <c r="B310" s="68">
        <v>3</v>
      </c>
      <c r="C310" s="68">
        <v>1</v>
      </c>
      <c r="D310" s="68">
        <v>6</v>
      </c>
      <c r="E310" s="68">
        <v>1</v>
      </c>
      <c r="F310" s="70"/>
      <c r="G310" s="69" t="s">
        <v>169</v>
      </c>
      <c r="H310" s="46">
        <v>274</v>
      </c>
      <c r="I310" s="57">
        <f t="shared" si="27"/>
        <v>0</v>
      </c>
      <c r="J310" s="140">
        <f t="shared" si="27"/>
        <v>0</v>
      </c>
      <c r="K310" s="58">
        <f t="shared" si="27"/>
        <v>0</v>
      </c>
      <c r="L310" s="58">
        <f t="shared" si="27"/>
        <v>0</v>
      </c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.75" hidden="1" customHeight="1">
      <c r="A311" s="67">
        <v>3</v>
      </c>
      <c r="B311" s="68">
        <v>3</v>
      </c>
      <c r="C311" s="68">
        <v>1</v>
      </c>
      <c r="D311" s="68">
        <v>6</v>
      </c>
      <c r="E311" s="68">
        <v>1</v>
      </c>
      <c r="F311" s="70">
        <v>1</v>
      </c>
      <c r="G311" s="69" t="s">
        <v>169</v>
      </c>
      <c r="H311" s="46">
        <v>275</v>
      </c>
      <c r="I311" s="115"/>
      <c r="J311" s="115"/>
      <c r="K311" s="115"/>
      <c r="L311" s="127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.75" hidden="1" customHeight="1">
      <c r="A312" s="67">
        <v>3</v>
      </c>
      <c r="B312" s="68">
        <v>3</v>
      </c>
      <c r="C312" s="68">
        <v>1</v>
      </c>
      <c r="D312" s="68">
        <v>7</v>
      </c>
      <c r="E312" s="68"/>
      <c r="F312" s="70"/>
      <c r="G312" s="69" t="s">
        <v>170</v>
      </c>
      <c r="H312" s="46">
        <v>276</v>
      </c>
      <c r="I312" s="57">
        <f>I313</f>
        <v>0</v>
      </c>
      <c r="J312" s="140">
        <f>J313</f>
        <v>0</v>
      </c>
      <c r="K312" s="58">
        <f>K313</f>
        <v>0</v>
      </c>
      <c r="L312" s="58">
        <f>L313</f>
        <v>0</v>
      </c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.75" hidden="1" customHeight="1">
      <c r="A313" s="67">
        <v>3</v>
      </c>
      <c r="B313" s="68">
        <v>3</v>
      </c>
      <c r="C313" s="68">
        <v>1</v>
      </c>
      <c r="D313" s="68">
        <v>7</v>
      </c>
      <c r="E313" s="68">
        <v>1</v>
      </c>
      <c r="F313" s="70"/>
      <c r="G313" s="69" t="s">
        <v>170</v>
      </c>
      <c r="H313" s="46">
        <v>277</v>
      </c>
      <c r="I313" s="57">
        <f>I314+I315</f>
        <v>0</v>
      </c>
      <c r="J313" s="57">
        <f>J314+J315</f>
        <v>0</v>
      </c>
      <c r="K313" s="57">
        <f>K314+K315</f>
        <v>0</v>
      </c>
      <c r="L313" s="57">
        <f>L314+L315</f>
        <v>0</v>
      </c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.75" hidden="1" customHeight="1">
      <c r="A314" s="67">
        <v>3</v>
      </c>
      <c r="B314" s="68">
        <v>3</v>
      </c>
      <c r="C314" s="68">
        <v>1</v>
      </c>
      <c r="D314" s="68">
        <v>7</v>
      </c>
      <c r="E314" s="68">
        <v>1</v>
      </c>
      <c r="F314" s="70">
        <v>1</v>
      </c>
      <c r="G314" s="69" t="s">
        <v>165</v>
      </c>
      <c r="H314" s="46">
        <v>278</v>
      </c>
      <c r="I314" s="115"/>
      <c r="J314" s="115"/>
      <c r="K314" s="115"/>
      <c r="L314" s="127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.75" hidden="1" customHeight="1">
      <c r="A315" s="67">
        <v>3</v>
      </c>
      <c r="B315" s="68">
        <v>3</v>
      </c>
      <c r="C315" s="68">
        <v>1</v>
      </c>
      <c r="D315" s="68">
        <v>7</v>
      </c>
      <c r="E315" s="68">
        <v>1</v>
      </c>
      <c r="F315" s="70">
        <v>2</v>
      </c>
      <c r="G315" s="69" t="s">
        <v>166</v>
      </c>
      <c r="H315" s="46">
        <v>279</v>
      </c>
      <c r="I315" s="74"/>
      <c r="J315" s="74"/>
      <c r="K315" s="74"/>
      <c r="L315" s="74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.75" hidden="1" customHeight="1">
      <c r="A316" s="67">
        <v>3</v>
      </c>
      <c r="B316" s="68">
        <v>3</v>
      </c>
      <c r="C316" s="68">
        <v>2</v>
      </c>
      <c r="D316" s="68"/>
      <c r="E316" s="68"/>
      <c r="F316" s="70"/>
      <c r="G316" s="69" t="s">
        <v>171</v>
      </c>
      <c r="H316" s="46">
        <v>280</v>
      </c>
      <c r="I316" s="57">
        <f>SUM(I317+I322+I326+I331+I335+I338+I341)</f>
        <v>0</v>
      </c>
      <c r="J316" s="140">
        <f>SUM(J317+J322+J326+J331+J335+J338+J341)</f>
        <v>0</v>
      </c>
      <c r="K316" s="58">
        <f>SUM(K317+K322+K326+K331+K335+K338+K341)</f>
        <v>0</v>
      </c>
      <c r="L316" s="58">
        <f>SUM(L317+L322+L326+L331+L335+L338+L341)</f>
        <v>0</v>
      </c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25.5" hidden="1" customHeight="1">
      <c r="A317" s="67">
        <v>3</v>
      </c>
      <c r="B317" s="68">
        <v>3</v>
      </c>
      <c r="C317" s="68">
        <v>2</v>
      </c>
      <c r="D317" s="68">
        <v>1</v>
      </c>
      <c r="E317" s="68"/>
      <c r="F317" s="70"/>
      <c r="G317" s="69" t="s">
        <v>173</v>
      </c>
      <c r="H317" s="46">
        <v>281</v>
      </c>
      <c r="I317" s="57">
        <f>I318</f>
        <v>0</v>
      </c>
      <c r="J317" s="140">
        <f>J318</f>
        <v>0</v>
      </c>
      <c r="K317" s="58">
        <f>K318</f>
        <v>0</v>
      </c>
      <c r="L317" s="58">
        <f>L318</f>
        <v>0</v>
      </c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25.5" hidden="1" customHeight="1">
      <c r="A318" s="71">
        <v>3</v>
      </c>
      <c r="B318" s="67">
        <v>3</v>
      </c>
      <c r="C318" s="68">
        <v>2</v>
      </c>
      <c r="D318" s="69">
        <v>1</v>
      </c>
      <c r="E318" s="67">
        <v>1</v>
      </c>
      <c r="F318" s="70"/>
      <c r="G318" s="69" t="s">
        <v>173</v>
      </c>
      <c r="H318" s="46">
        <v>282</v>
      </c>
      <c r="I318" s="57">
        <f>SUM(I319:I321)</f>
        <v>0</v>
      </c>
      <c r="J318" s="140">
        <f>SUM(J319:J321)</f>
        <v>0</v>
      </c>
      <c r="K318" s="58">
        <f>SUM(K319:K321)</f>
        <v>0</v>
      </c>
      <c r="L318" s="58">
        <f>SUM(L319:L321)</f>
        <v>0</v>
      </c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.75" hidden="1" customHeight="1">
      <c r="A319" s="71">
        <v>3</v>
      </c>
      <c r="B319" s="67">
        <v>3</v>
      </c>
      <c r="C319" s="68">
        <v>2</v>
      </c>
      <c r="D319" s="69">
        <v>1</v>
      </c>
      <c r="E319" s="67">
        <v>1</v>
      </c>
      <c r="F319" s="70">
        <v>1</v>
      </c>
      <c r="G319" s="69" t="s">
        <v>157</v>
      </c>
      <c r="H319" s="46">
        <v>283</v>
      </c>
      <c r="I319" s="74"/>
      <c r="J319" s="74"/>
      <c r="K319" s="74"/>
      <c r="L319" s="74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.75" hidden="1" customHeight="1">
      <c r="A320" s="89">
        <v>3</v>
      </c>
      <c r="B320" s="63">
        <v>3</v>
      </c>
      <c r="C320" s="61">
        <v>2</v>
      </c>
      <c r="D320" s="62">
        <v>1</v>
      </c>
      <c r="E320" s="63">
        <v>1</v>
      </c>
      <c r="F320" s="64">
        <v>2</v>
      </c>
      <c r="G320" s="62" t="s">
        <v>158</v>
      </c>
      <c r="H320" s="46">
        <v>284</v>
      </c>
      <c r="I320" s="74"/>
      <c r="J320" s="74"/>
      <c r="K320" s="74"/>
      <c r="L320" s="74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.75" hidden="1" customHeight="1">
      <c r="A321" s="71">
        <v>3</v>
      </c>
      <c r="B321" s="71">
        <v>3</v>
      </c>
      <c r="C321" s="67">
        <v>2</v>
      </c>
      <c r="D321" s="69">
        <v>1</v>
      </c>
      <c r="E321" s="67">
        <v>1</v>
      </c>
      <c r="F321" s="70">
        <v>3</v>
      </c>
      <c r="G321" s="69" t="s">
        <v>175</v>
      </c>
      <c r="H321" s="46">
        <v>285</v>
      </c>
      <c r="I321" s="74"/>
      <c r="J321" s="74"/>
      <c r="K321" s="74"/>
      <c r="L321" s="74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25.5" hidden="1" customHeight="1">
      <c r="A322" s="79">
        <v>3</v>
      </c>
      <c r="B322" s="79">
        <v>3</v>
      </c>
      <c r="C322" s="96">
        <v>2</v>
      </c>
      <c r="D322" s="113">
        <v>2</v>
      </c>
      <c r="E322" s="96"/>
      <c r="F322" s="98"/>
      <c r="G322" s="113" t="s">
        <v>176</v>
      </c>
      <c r="H322" s="46">
        <v>286</v>
      </c>
      <c r="I322" s="85">
        <f>I323</f>
        <v>0</v>
      </c>
      <c r="J322" s="142">
        <f>J323</f>
        <v>0</v>
      </c>
      <c r="K322" s="87">
        <f>K323</f>
        <v>0</v>
      </c>
      <c r="L322" s="87">
        <f>L323</f>
        <v>0</v>
      </c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25.5" hidden="1" customHeight="1">
      <c r="A323" s="71">
        <v>3</v>
      </c>
      <c r="B323" s="71">
        <v>3</v>
      </c>
      <c r="C323" s="67">
        <v>2</v>
      </c>
      <c r="D323" s="69">
        <v>2</v>
      </c>
      <c r="E323" s="67">
        <v>1</v>
      </c>
      <c r="F323" s="70"/>
      <c r="G323" s="69" t="s">
        <v>176</v>
      </c>
      <c r="H323" s="46">
        <v>287</v>
      </c>
      <c r="I323" s="57">
        <f>SUM(I324:I325)</f>
        <v>0</v>
      </c>
      <c r="J323" s="105">
        <f>SUM(J324:J325)</f>
        <v>0</v>
      </c>
      <c r="K323" s="58">
        <f>SUM(K324:K325)</f>
        <v>0</v>
      </c>
      <c r="L323" s="58">
        <f>SUM(L324:L325)</f>
        <v>0</v>
      </c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.75" hidden="1" customHeight="1">
      <c r="A324" s="71">
        <v>3</v>
      </c>
      <c r="B324" s="71">
        <v>3</v>
      </c>
      <c r="C324" s="67">
        <v>2</v>
      </c>
      <c r="D324" s="69">
        <v>2</v>
      </c>
      <c r="E324" s="71">
        <v>1</v>
      </c>
      <c r="F324" s="109">
        <v>1</v>
      </c>
      <c r="G324" s="69" t="s">
        <v>162</v>
      </c>
      <c r="H324" s="46">
        <v>288</v>
      </c>
      <c r="I324" s="74"/>
      <c r="J324" s="74"/>
      <c r="K324" s="74"/>
      <c r="L324" s="74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.75" hidden="1" customHeight="1">
      <c r="A325" s="79">
        <v>3</v>
      </c>
      <c r="B325" s="79">
        <v>3</v>
      </c>
      <c r="C325" s="80">
        <v>2</v>
      </c>
      <c r="D325" s="81">
        <v>2</v>
      </c>
      <c r="E325" s="82">
        <v>1</v>
      </c>
      <c r="F325" s="112">
        <v>2</v>
      </c>
      <c r="G325" s="82" t="s">
        <v>163</v>
      </c>
      <c r="H325" s="46">
        <v>289</v>
      </c>
      <c r="I325" s="74"/>
      <c r="J325" s="74"/>
      <c r="K325" s="74"/>
      <c r="L325" s="74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.75" hidden="1" customHeight="1">
      <c r="A326" s="71">
        <v>3</v>
      </c>
      <c r="B326" s="71">
        <v>3</v>
      </c>
      <c r="C326" s="67">
        <v>2</v>
      </c>
      <c r="D326" s="68">
        <v>3</v>
      </c>
      <c r="E326" s="69"/>
      <c r="F326" s="109"/>
      <c r="G326" s="69" t="s">
        <v>164</v>
      </c>
      <c r="H326" s="46">
        <v>290</v>
      </c>
      <c r="I326" s="57">
        <f>I327</f>
        <v>0</v>
      </c>
      <c r="J326" s="105">
        <f>J327</f>
        <v>0</v>
      </c>
      <c r="K326" s="105">
        <f>K327</f>
        <v>0</v>
      </c>
      <c r="L326" s="58">
        <f>L327</f>
        <v>0</v>
      </c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.75" hidden="1" customHeight="1">
      <c r="A327" s="71">
        <v>3</v>
      </c>
      <c r="B327" s="71">
        <v>3</v>
      </c>
      <c r="C327" s="67">
        <v>2</v>
      </c>
      <c r="D327" s="68">
        <v>3</v>
      </c>
      <c r="E327" s="69">
        <v>1</v>
      </c>
      <c r="F327" s="109"/>
      <c r="G327" s="68" t="s">
        <v>164</v>
      </c>
      <c r="H327" s="46">
        <v>291</v>
      </c>
      <c r="I327" s="57">
        <f>I328+I329</f>
        <v>0</v>
      </c>
      <c r="J327" s="57">
        <f>J328+J329</f>
        <v>0</v>
      </c>
      <c r="K327" s="57">
        <f>K328+K329</f>
        <v>0</v>
      </c>
      <c r="L327" s="57">
        <f>L328+L329</f>
        <v>0</v>
      </c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.75" hidden="1" customHeight="1">
      <c r="A328" s="71">
        <v>3</v>
      </c>
      <c r="B328" s="71">
        <v>3</v>
      </c>
      <c r="C328" s="67">
        <v>2</v>
      </c>
      <c r="D328" s="68">
        <v>3</v>
      </c>
      <c r="E328" s="69">
        <v>1</v>
      </c>
      <c r="F328" s="109">
        <v>1</v>
      </c>
      <c r="G328" s="69" t="s">
        <v>165</v>
      </c>
      <c r="H328" s="46">
        <v>292</v>
      </c>
      <c r="I328" s="115"/>
      <c r="J328" s="115"/>
      <c r="K328" s="115"/>
      <c r="L328" s="127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.75" hidden="1" customHeight="1">
      <c r="A329" s="71">
        <v>3</v>
      </c>
      <c r="B329" s="71">
        <v>3</v>
      </c>
      <c r="C329" s="67">
        <v>2</v>
      </c>
      <c r="D329" s="68">
        <v>3</v>
      </c>
      <c r="E329" s="69">
        <v>1</v>
      </c>
      <c r="F329" s="109">
        <v>2</v>
      </c>
      <c r="G329" s="69" t="s">
        <v>166</v>
      </c>
      <c r="H329" s="46">
        <v>293</v>
      </c>
      <c r="I329" s="74"/>
      <c r="J329" s="74"/>
      <c r="K329" s="74"/>
      <c r="L329" s="74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.75" hidden="1" customHeight="1">
      <c r="A330" s="194">
        <v>1</v>
      </c>
      <c r="B330" s="249"/>
      <c r="C330" s="249"/>
      <c r="D330" s="249"/>
      <c r="E330" s="249"/>
      <c r="F330" s="250"/>
      <c r="G330" s="165">
        <v>2</v>
      </c>
      <c r="H330" s="46">
        <v>3</v>
      </c>
      <c r="I330" s="93">
        <v>4</v>
      </c>
      <c r="J330" s="94">
        <v>5</v>
      </c>
      <c r="K330" s="95">
        <v>6</v>
      </c>
      <c r="L330" s="93">
        <v>7</v>
      </c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.75" hidden="1" customHeight="1">
      <c r="A331" s="71">
        <v>3</v>
      </c>
      <c r="B331" s="71">
        <v>3</v>
      </c>
      <c r="C331" s="67">
        <v>2</v>
      </c>
      <c r="D331" s="68">
        <v>4</v>
      </c>
      <c r="E331" s="68"/>
      <c r="F331" s="70"/>
      <c r="G331" s="68" t="s">
        <v>177</v>
      </c>
      <c r="H331" s="56">
        <v>294</v>
      </c>
      <c r="I331" s="57">
        <f>I332</f>
        <v>0</v>
      </c>
      <c r="J331" s="105">
        <f>J332</f>
        <v>0</v>
      </c>
      <c r="K331" s="105">
        <f>K332</f>
        <v>0</v>
      </c>
      <c r="L331" s="58">
        <f>L332</f>
        <v>0</v>
      </c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.75" hidden="1" customHeight="1">
      <c r="A332" s="89">
        <v>3</v>
      </c>
      <c r="B332" s="89">
        <v>3</v>
      </c>
      <c r="C332" s="63">
        <v>2</v>
      </c>
      <c r="D332" s="61">
        <v>4</v>
      </c>
      <c r="E332" s="61">
        <v>1</v>
      </c>
      <c r="F332" s="64"/>
      <c r="G332" s="61" t="s">
        <v>177</v>
      </c>
      <c r="H332" s="47">
        <v>295</v>
      </c>
      <c r="I332" s="77">
        <f>SUM(I333:I334)</f>
        <v>0</v>
      </c>
      <c r="J332" s="104">
        <f>SUM(J333:J334)</f>
        <v>0</v>
      </c>
      <c r="K332" s="104">
        <f>SUM(K333:K334)</f>
        <v>0</v>
      </c>
      <c r="L332" s="78">
        <f>SUM(L333:L334)</f>
        <v>0</v>
      </c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.75" hidden="1" customHeight="1">
      <c r="A333" s="71">
        <v>3</v>
      </c>
      <c r="B333" s="71">
        <v>3</v>
      </c>
      <c r="C333" s="67">
        <v>2</v>
      </c>
      <c r="D333" s="68">
        <v>4</v>
      </c>
      <c r="E333" s="68">
        <v>1</v>
      </c>
      <c r="F333" s="70">
        <v>1</v>
      </c>
      <c r="G333" s="68" t="s">
        <v>165</v>
      </c>
      <c r="H333" s="56">
        <v>296</v>
      </c>
      <c r="I333" s="74"/>
      <c r="J333" s="74"/>
      <c r="K333" s="74"/>
      <c r="L333" s="74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.75" hidden="1" customHeight="1">
      <c r="A334" s="71">
        <v>3</v>
      </c>
      <c r="B334" s="71">
        <v>3</v>
      </c>
      <c r="C334" s="67">
        <v>2</v>
      </c>
      <c r="D334" s="68">
        <v>4</v>
      </c>
      <c r="E334" s="68">
        <v>1</v>
      </c>
      <c r="F334" s="70">
        <v>2</v>
      </c>
      <c r="G334" s="68" t="s">
        <v>166</v>
      </c>
      <c r="H334" s="47">
        <v>297</v>
      </c>
      <c r="I334" s="74"/>
      <c r="J334" s="74"/>
      <c r="K334" s="74"/>
      <c r="L334" s="74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25.5" hidden="1" customHeight="1">
      <c r="A335" s="71">
        <v>3</v>
      </c>
      <c r="B335" s="71">
        <v>3</v>
      </c>
      <c r="C335" s="67">
        <v>2</v>
      </c>
      <c r="D335" s="68">
        <v>5</v>
      </c>
      <c r="E335" s="68"/>
      <c r="F335" s="70"/>
      <c r="G335" s="68" t="s">
        <v>178</v>
      </c>
      <c r="H335" s="56">
        <v>298</v>
      </c>
      <c r="I335" s="57">
        <f t="shared" ref="I335:L336" si="28">I336</f>
        <v>0</v>
      </c>
      <c r="J335" s="105">
        <f t="shared" si="28"/>
        <v>0</v>
      </c>
      <c r="K335" s="105">
        <f t="shared" si="28"/>
        <v>0</v>
      </c>
      <c r="L335" s="58">
        <f t="shared" si="28"/>
        <v>0</v>
      </c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25.5" hidden="1" customHeight="1">
      <c r="A336" s="89">
        <v>3</v>
      </c>
      <c r="B336" s="89">
        <v>3</v>
      </c>
      <c r="C336" s="63">
        <v>2</v>
      </c>
      <c r="D336" s="61">
        <v>5</v>
      </c>
      <c r="E336" s="61">
        <v>1</v>
      </c>
      <c r="F336" s="64"/>
      <c r="G336" s="61" t="s">
        <v>178</v>
      </c>
      <c r="H336" s="47">
        <v>299</v>
      </c>
      <c r="I336" s="77">
        <f t="shared" si="28"/>
        <v>0</v>
      </c>
      <c r="J336" s="104">
        <f t="shared" si="28"/>
        <v>0</v>
      </c>
      <c r="K336" s="104">
        <f t="shared" si="28"/>
        <v>0</v>
      </c>
      <c r="L336" s="78">
        <f t="shared" si="28"/>
        <v>0</v>
      </c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25.5" hidden="1" customHeight="1">
      <c r="A337" s="71">
        <v>3</v>
      </c>
      <c r="B337" s="71">
        <v>3</v>
      </c>
      <c r="C337" s="67">
        <v>2</v>
      </c>
      <c r="D337" s="68">
        <v>5</v>
      </c>
      <c r="E337" s="68">
        <v>1</v>
      </c>
      <c r="F337" s="70">
        <v>1</v>
      </c>
      <c r="G337" s="68" t="s">
        <v>178</v>
      </c>
      <c r="H337" s="56">
        <v>300</v>
      </c>
      <c r="I337" s="115"/>
      <c r="J337" s="115"/>
      <c r="K337" s="115"/>
      <c r="L337" s="127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.75" hidden="1" customHeight="1">
      <c r="A338" s="71">
        <v>3</v>
      </c>
      <c r="B338" s="71">
        <v>3</v>
      </c>
      <c r="C338" s="67">
        <v>2</v>
      </c>
      <c r="D338" s="68">
        <v>6</v>
      </c>
      <c r="E338" s="68"/>
      <c r="F338" s="70"/>
      <c r="G338" s="68" t="s">
        <v>169</v>
      </c>
      <c r="H338" s="47">
        <v>301</v>
      </c>
      <c r="I338" s="57">
        <f t="shared" ref="I338:L339" si="29">I339</f>
        <v>0</v>
      </c>
      <c r="J338" s="105">
        <f t="shared" si="29"/>
        <v>0</v>
      </c>
      <c r="K338" s="105">
        <f t="shared" si="29"/>
        <v>0</v>
      </c>
      <c r="L338" s="58">
        <f t="shared" si="29"/>
        <v>0</v>
      </c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.75" hidden="1" customHeight="1">
      <c r="A339" s="71">
        <v>3</v>
      </c>
      <c r="B339" s="71">
        <v>3</v>
      </c>
      <c r="C339" s="67">
        <v>2</v>
      </c>
      <c r="D339" s="68">
        <v>6</v>
      </c>
      <c r="E339" s="68">
        <v>1</v>
      </c>
      <c r="F339" s="70"/>
      <c r="G339" s="68" t="s">
        <v>169</v>
      </c>
      <c r="H339" s="56">
        <v>302</v>
      </c>
      <c r="I339" s="57">
        <f t="shared" si="29"/>
        <v>0</v>
      </c>
      <c r="J339" s="105">
        <f t="shared" si="29"/>
        <v>0</v>
      </c>
      <c r="K339" s="105">
        <f t="shared" si="29"/>
        <v>0</v>
      </c>
      <c r="L339" s="58">
        <f t="shared" si="29"/>
        <v>0</v>
      </c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.75" hidden="1" customHeight="1">
      <c r="A340" s="79">
        <v>3</v>
      </c>
      <c r="B340" s="79">
        <v>3</v>
      </c>
      <c r="C340" s="80">
        <v>2</v>
      </c>
      <c r="D340" s="81">
        <v>6</v>
      </c>
      <c r="E340" s="81">
        <v>1</v>
      </c>
      <c r="F340" s="83">
        <v>1</v>
      </c>
      <c r="G340" s="81" t="s">
        <v>169</v>
      </c>
      <c r="H340" s="47">
        <v>303</v>
      </c>
      <c r="I340" s="115"/>
      <c r="J340" s="115"/>
      <c r="K340" s="115"/>
      <c r="L340" s="127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.75" hidden="1" customHeight="1">
      <c r="A341" s="71">
        <v>3</v>
      </c>
      <c r="B341" s="71">
        <v>3</v>
      </c>
      <c r="C341" s="67">
        <v>2</v>
      </c>
      <c r="D341" s="68">
        <v>7</v>
      </c>
      <c r="E341" s="68"/>
      <c r="F341" s="70"/>
      <c r="G341" s="68" t="s">
        <v>170</v>
      </c>
      <c r="H341" s="56">
        <v>304</v>
      </c>
      <c r="I341" s="57">
        <f t="shared" ref="I341:L342" si="30">I342</f>
        <v>0</v>
      </c>
      <c r="J341" s="105">
        <f t="shared" si="30"/>
        <v>0</v>
      </c>
      <c r="K341" s="105">
        <f t="shared" si="30"/>
        <v>0</v>
      </c>
      <c r="L341" s="58">
        <f t="shared" si="30"/>
        <v>0</v>
      </c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.75" hidden="1" customHeight="1">
      <c r="A342" s="79">
        <v>3</v>
      </c>
      <c r="B342" s="79">
        <v>3</v>
      </c>
      <c r="C342" s="80">
        <v>2</v>
      </c>
      <c r="D342" s="81">
        <v>7</v>
      </c>
      <c r="E342" s="81">
        <v>1</v>
      </c>
      <c r="F342" s="83"/>
      <c r="G342" s="81" t="s">
        <v>170</v>
      </c>
      <c r="H342" s="47">
        <v>305</v>
      </c>
      <c r="I342" s="58">
        <f t="shared" si="30"/>
        <v>0</v>
      </c>
      <c r="J342" s="105">
        <f t="shared" si="30"/>
        <v>0</v>
      </c>
      <c r="K342" s="105">
        <f t="shared" si="30"/>
        <v>0</v>
      </c>
      <c r="L342" s="58">
        <f t="shared" si="30"/>
        <v>0</v>
      </c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.75" hidden="1" customHeight="1">
      <c r="A343" s="71">
        <v>3</v>
      </c>
      <c r="B343" s="71">
        <v>3</v>
      </c>
      <c r="C343" s="67">
        <v>2</v>
      </c>
      <c r="D343" s="68">
        <v>7</v>
      </c>
      <c r="E343" s="68">
        <v>1</v>
      </c>
      <c r="F343" s="70">
        <v>1</v>
      </c>
      <c r="G343" s="68" t="s">
        <v>170</v>
      </c>
      <c r="H343" s="56">
        <v>306</v>
      </c>
      <c r="I343" s="115"/>
      <c r="J343" s="115"/>
      <c r="K343" s="115"/>
      <c r="L343" s="127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.75" customHeight="1">
      <c r="A344" s="33"/>
      <c r="B344" s="33"/>
      <c r="C344" s="34"/>
      <c r="D344" s="143"/>
      <c r="E344" s="144"/>
      <c r="F344" s="145"/>
      <c r="G344" s="265" t="s">
        <v>179</v>
      </c>
      <c r="H344" s="47">
        <v>307</v>
      </c>
      <c r="I344" s="118">
        <f>SUM(I30+I174)</f>
        <v>80000</v>
      </c>
      <c r="J344" s="119">
        <f>SUM(J30+J174)</f>
        <v>56000</v>
      </c>
      <c r="K344" s="119">
        <f>SUM(K30+K174)</f>
        <v>54600</v>
      </c>
      <c r="L344" s="120">
        <f>SUM(L30+L174)</f>
        <v>54600</v>
      </c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.75" customHeight="1">
      <c r="B345" s="1"/>
      <c r="C345" s="1"/>
      <c r="D345" s="1"/>
      <c r="E345" s="1"/>
      <c r="F345" s="2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.75" customHeight="1">
      <c r="B346" s="1"/>
      <c r="C346" s="1"/>
      <c r="D346" s="1"/>
      <c r="E346" s="1"/>
      <c r="F346" s="2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s="273" customFormat="1" ht="15" customHeight="1">
      <c r="A347" s="266"/>
      <c r="B347" s="267"/>
      <c r="C347" s="267"/>
      <c r="D347" s="268"/>
      <c r="E347" s="268"/>
      <c r="F347" s="268"/>
      <c r="G347" s="269" t="s">
        <v>180</v>
      </c>
      <c r="H347" s="270"/>
      <c r="I347" s="271"/>
      <c r="J347" s="271"/>
      <c r="K347" s="272" t="s">
        <v>181</v>
      </c>
      <c r="L347" s="272"/>
      <c r="M347" s="271"/>
      <c r="N347" s="271"/>
      <c r="O347" s="271"/>
      <c r="P347" s="271"/>
      <c r="Q347" s="271"/>
      <c r="R347" s="271"/>
      <c r="S347" s="271"/>
      <c r="T347" s="271"/>
      <c r="U347" s="271"/>
      <c r="V347" s="271"/>
      <c r="W347" s="271"/>
      <c r="X347" s="271"/>
      <c r="Y347" s="271"/>
      <c r="Z347" s="271"/>
      <c r="AA347" s="271"/>
    </row>
    <row r="348" spans="1:27" s="6" customFormat="1" ht="11.25" customHeight="1">
      <c r="A348" s="155"/>
      <c r="B348" s="4"/>
      <c r="C348" s="4"/>
      <c r="D348" s="197" t="s">
        <v>182</v>
      </c>
      <c r="E348" s="197"/>
      <c r="F348" s="197"/>
      <c r="G348" s="197"/>
      <c r="H348" s="274"/>
      <c r="I348" s="164" t="s">
        <v>183</v>
      </c>
      <c r="J348" s="10"/>
      <c r="K348" s="171" t="s">
        <v>184</v>
      </c>
      <c r="L348" s="171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</row>
    <row r="349" spans="1:27" ht="15.75" customHeight="1">
      <c r="B349" s="1"/>
      <c r="C349" s="1"/>
      <c r="D349" s="1"/>
      <c r="E349" s="1"/>
      <c r="F349" s="2"/>
      <c r="G349" s="1"/>
      <c r="H349" s="1"/>
      <c r="I349" s="158"/>
      <c r="J349" s="1"/>
      <c r="K349" s="158"/>
      <c r="L349" s="158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s="273" customFormat="1" ht="18" customHeight="1">
      <c r="B350" s="271"/>
      <c r="C350" s="271"/>
      <c r="D350" s="272"/>
      <c r="E350" s="272"/>
      <c r="F350" s="275"/>
      <c r="G350" s="272" t="s">
        <v>185</v>
      </c>
      <c r="H350" s="271"/>
      <c r="I350" s="276"/>
      <c r="J350" s="271"/>
      <c r="K350" s="277" t="s">
        <v>186</v>
      </c>
      <c r="L350" s="277"/>
      <c r="M350" s="271"/>
      <c r="N350" s="271"/>
      <c r="O350" s="271"/>
      <c r="P350" s="271"/>
      <c r="Q350" s="271"/>
      <c r="R350" s="271"/>
      <c r="S350" s="271"/>
      <c r="T350" s="271"/>
      <c r="U350" s="271"/>
      <c r="V350" s="271"/>
      <c r="W350" s="271"/>
      <c r="X350" s="271"/>
      <c r="Y350" s="271"/>
      <c r="Z350" s="271"/>
      <c r="AA350" s="271"/>
    </row>
    <row r="351" spans="1:27" s="6" customFormat="1" ht="11.25" customHeight="1">
      <c r="B351" s="10"/>
      <c r="C351" s="10"/>
      <c r="D351" s="197" t="s">
        <v>187</v>
      </c>
      <c r="E351" s="278"/>
      <c r="F351" s="278"/>
      <c r="G351" s="278"/>
      <c r="H351" s="279"/>
      <c r="I351" s="164" t="s">
        <v>183</v>
      </c>
      <c r="J351" s="10"/>
      <c r="K351" s="171" t="s">
        <v>184</v>
      </c>
      <c r="L351" s="171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</row>
    <row r="352" spans="1:27" ht="12.75" customHeight="1">
      <c r="B352" s="1"/>
      <c r="C352" s="1"/>
      <c r="D352" s="1"/>
      <c r="E352" s="1"/>
      <c r="F352" s="2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.75" customHeight="1">
      <c r="A353" s="1"/>
      <c r="B353" s="1"/>
      <c r="C353" s="1"/>
      <c r="D353" s="1"/>
      <c r="E353" s="1"/>
      <c r="F353" s="2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.75" customHeight="1">
      <c r="P354" s="1"/>
      <c r="Q354" s="1"/>
      <c r="R354" s="1"/>
      <c r="S354" s="1"/>
    </row>
    <row r="355" spans="1:27" ht="12.75" customHeight="1">
      <c r="P355" s="1"/>
      <c r="Q355" s="1"/>
      <c r="R355" s="1"/>
      <c r="S355" s="1"/>
    </row>
    <row r="356" spans="1:27" ht="12.75" customHeight="1">
      <c r="P356" s="1"/>
      <c r="Q356" s="1"/>
      <c r="R356" s="1"/>
      <c r="S356" s="1"/>
    </row>
    <row r="357" spans="1:27" ht="12.75" customHeight="1">
      <c r="P357" s="1"/>
      <c r="Q357" s="1"/>
      <c r="R357" s="1"/>
      <c r="S357" s="1"/>
    </row>
    <row r="358" spans="1:27" ht="12.75" customHeight="1">
      <c r="P358" s="1"/>
      <c r="Q358" s="1"/>
      <c r="R358" s="1"/>
      <c r="S358" s="1"/>
    </row>
    <row r="359" spans="1:27" ht="12.75" customHeight="1">
      <c r="P359" s="1"/>
      <c r="Q359" s="1"/>
      <c r="R359" s="1"/>
      <c r="S359" s="1"/>
    </row>
    <row r="360" spans="1:27" ht="12.75" customHeight="1">
      <c r="P360" s="1"/>
      <c r="Q360" s="1"/>
      <c r="R360" s="1"/>
      <c r="S360" s="1"/>
    </row>
    <row r="361" spans="1:27" ht="12.75" customHeight="1">
      <c r="P361" s="1"/>
      <c r="Q361" s="1"/>
      <c r="R361" s="1"/>
      <c r="S361" s="1"/>
    </row>
    <row r="362" spans="1:27" ht="12.75" customHeight="1">
      <c r="P362" s="1"/>
      <c r="Q362" s="1"/>
      <c r="R362" s="1"/>
      <c r="S362" s="1"/>
    </row>
    <row r="363" spans="1:27" ht="12.75" customHeight="1">
      <c r="P363" s="1"/>
      <c r="Q363" s="1"/>
      <c r="R363" s="1"/>
      <c r="S363" s="1"/>
    </row>
    <row r="364" spans="1:27" ht="12.75" customHeight="1">
      <c r="P364" s="1"/>
      <c r="Q364" s="1"/>
      <c r="R364" s="1"/>
      <c r="S364" s="1"/>
    </row>
    <row r="365" spans="1:27" ht="12.75" customHeight="1">
      <c r="P365" s="1"/>
      <c r="Q365" s="1"/>
      <c r="R365" s="1"/>
      <c r="S365" s="1"/>
    </row>
    <row r="366" spans="1:27" ht="12.75" customHeight="1">
      <c r="P366" s="1"/>
      <c r="Q366" s="1"/>
      <c r="R366" s="1"/>
      <c r="S366" s="1"/>
    </row>
    <row r="367" spans="1:27" ht="12.75" customHeight="1">
      <c r="P367" s="1"/>
      <c r="Q367" s="1"/>
      <c r="R367" s="1"/>
      <c r="S367" s="1"/>
    </row>
    <row r="368" spans="1:27" ht="12.75" customHeight="1">
      <c r="P368" s="1"/>
      <c r="Q368" s="1"/>
      <c r="R368" s="1"/>
      <c r="S368" s="1"/>
    </row>
    <row r="369" spans="16:19" ht="12.75" customHeight="1">
      <c r="P369" s="1"/>
      <c r="Q369" s="1"/>
      <c r="R369" s="1"/>
      <c r="S369" s="1"/>
    </row>
    <row r="370" spans="16:19" ht="12.75" customHeight="1">
      <c r="P370" s="1"/>
      <c r="Q370" s="1"/>
      <c r="R370" s="1"/>
      <c r="S370" s="1"/>
    </row>
    <row r="371" spans="16:19" ht="12.75" customHeight="1">
      <c r="P371" s="1"/>
      <c r="Q371" s="1"/>
      <c r="R371" s="1"/>
      <c r="S371" s="1"/>
    </row>
    <row r="372" spans="16:19" ht="12.75" customHeight="1">
      <c r="P372" s="1"/>
      <c r="Q372" s="1"/>
      <c r="R372" s="1"/>
      <c r="S372" s="1"/>
    </row>
    <row r="373" spans="16:19" ht="12.75" customHeight="1">
      <c r="P373" s="1"/>
      <c r="Q373" s="1"/>
      <c r="R373" s="1"/>
      <c r="S373" s="1"/>
    </row>
    <row r="374" spans="16:19" ht="12.75" customHeight="1">
      <c r="P374" s="1"/>
      <c r="Q374" s="1"/>
      <c r="R374" s="1"/>
      <c r="S374" s="1"/>
    </row>
    <row r="375" spans="16:19" ht="12.75" customHeight="1">
      <c r="P375" s="1"/>
      <c r="Q375" s="1"/>
      <c r="R375" s="1"/>
      <c r="S375" s="1"/>
    </row>
    <row r="376" spans="16:19" ht="12.75" customHeight="1">
      <c r="P376" s="1"/>
      <c r="Q376" s="1"/>
      <c r="R376" s="1"/>
      <c r="S376" s="1"/>
    </row>
    <row r="377" spans="16:19" ht="12.75" customHeight="1">
      <c r="P377" s="1"/>
      <c r="Q377" s="1"/>
      <c r="R377" s="1"/>
      <c r="S377" s="1"/>
    </row>
    <row r="378" spans="16:19" ht="12.75" customHeight="1">
      <c r="P378" s="1"/>
      <c r="Q378" s="1"/>
      <c r="R378" s="1"/>
      <c r="S378" s="1"/>
    </row>
    <row r="379" spans="16:19" ht="12.75" customHeight="1">
      <c r="P379" s="1"/>
      <c r="Q379" s="1"/>
      <c r="R379" s="1"/>
      <c r="S379" s="1"/>
    </row>
    <row r="380" spans="16:19" ht="12.75" customHeight="1">
      <c r="P380" s="1"/>
      <c r="Q380" s="1"/>
      <c r="R380" s="1"/>
      <c r="S380" s="1"/>
    </row>
    <row r="381" spans="16:19" ht="12.75" customHeight="1">
      <c r="P381" s="1"/>
      <c r="Q381" s="1"/>
      <c r="R381" s="1"/>
      <c r="S381" s="1"/>
    </row>
    <row r="382" spans="16:19" ht="12.75" customHeight="1">
      <c r="P382" s="1"/>
      <c r="Q382" s="1"/>
      <c r="R382" s="1"/>
      <c r="S382" s="1"/>
    </row>
    <row r="383" spans="16:19" ht="12.75" customHeight="1">
      <c r="P383" s="1"/>
      <c r="Q383" s="1"/>
      <c r="R383" s="1"/>
      <c r="S383" s="1"/>
    </row>
    <row r="384" spans="16:19" ht="12.75" customHeight="1">
      <c r="P384" s="1"/>
      <c r="Q384" s="1"/>
      <c r="R384" s="1"/>
      <c r="S384" s="1"/>
    </row>
    <row r="385" spans="16:19" ht="12.75" customHeight="1">
      <c r="P385" s="1"/>
      <c r="Q385" s="1"/>
      <c r="R385" s="1"/>
      <c r="S385" s="1"/>
    </row>
    <row r="386" spans="16:19" ht="12.75" customHeight="1">
      <c r="P386" s="1"/>
      <c r="Q386" s="1"/>
      <c r="R386" s="1"/>
      <c r="S386" s="1"/>
    </row>
    <row r="387" spans="16:19" ht="12.75" customHeight="1">
      <c r="P387" s="1"/>
      <c r="Q387" s="1"/>
      <c r="R387" s="1"/>
      <c r="S387" s="1"/>
    </row>
    <row r="388" spans="16:19" ht="12.75" customHeight="1">
      <c r="P388" s="1"/>
      <c r="Q388" s="1"/>
      <c r="R388" s="1"/>
      <c r="S388" s="1"/>
    </row>
    <row r="389" spans="16:19" ht="12.75" customHeight="1">
      <c r="P389" s="1"/>
      <c r="Q389" s="1"/>
      <c r="R389" s="1"/>
      <c r="S389" s="1"/>
    </row>
    <row r="390" spans="16:19" ht="12.75" customHeight="1">
      <c r="P390" s="1"/>
      <c r="Q390" s="1"/>
      <c r="R390" s="1"/>
      <c r="S390" s="1"/>
    </row>
    <row r="391" spans="16:19" ht="12.75" customHeight="1">
      <c r="P391" s="1"/>
      <c r="Q391" s="1"/>
      <c r="R391" s="1"/>
      <c r="S391" s="1"/>
    </row>
    <row r="392" spans="16:19" ht="12.75" customHeight="1">
      <c r="P392" s="1"/>
      <c r="Q392" s="1"/>
      <c r="R392" s="1"/>
      <c r="S392" s="1"/>
    </row>
    <row r="393" spans="16:19" ht="12.75" customHeight="1">
      <c r="P393" s="1"/>
      <c r="Q393" s="1"/>
      <c r="R393" s="1"/>
      <c r="S393" s="1"/>
    </row>
    <row r="394" spans="16:19" ht="12.75" customHeight="1">
      <c r="P394" s="1"/>
      <c r="Q394" s="1"/>
      <c r="R394" s="1"/>
      <c r="S394" s="1"/>
    </row>
    <row r="395" spans="16:19" ht="12.75" customHeight="1">
      <c r="P395" s="1"/>
      <c r="Q395" s="1"/>
      <c r="R395" s="1"/>
      <c r="S395" s="1"/>
    </row>
    <row r="396" spans="16:19" ht="12.75" customHeight="1">
      <c r="P396" s="1"/>
      <c r="Q396" s="1"/>
      <c r="R396" s="1"/>
      <c r="S396" s="1"/>
    </row>
    <row r="397" spans="16:19" ht="12.75" customHeight="1">
      <c r="P397" s="1"/>
      <c r="Q397" s="1"/>
      <c r="R397" s="1"/>
      <c r="S397" s="1"/>
    </row>
    <row r="398" spans="16:19" ht="12.75" customHeight="1">
      <c r="P398" s="1"/>
      <c r="Q398" s="1"/>
      <c r="R398" s="1"/>
      <c r="S398" s="1"/>
    </row>
    <row r="399" spans="16:19" ht="12.75" customHeight="1">
      <c r="P399" s="1"/>
      <c r="Q399" s="1"/>
      <c r="R399" s="1"/>
      <c r="S399" s="1"/>
    </row>
    <row r="400" spans="16:19" ht="12.75" customHeight="1">
      <c r="P400" s="1"/>
      <c r="Q400" s="1"/>
      <c r="R400" s="1"/>
      <c r="S400" s="1"/>
    </row>
    <row r="401" spans="16:19" ht="12.75" customHeight="1">
      <c r="P401" s="1"/>
      <c r="Q401" s="1"/>
      <c r="R401" s="1"/>
      <c r="S401" s="1"/>
    </row>
    <row r="402" spans="16:19" ht="12.75" customHeight="1">
      <c r="P402" s="1"/>
      <c r="Q402" s="1"/>
      <c r="R402" s="1"/>
      <c r="S402" s="1"/>
    </row>
    <row r="403" spans="16:19" ht="12.75" customHeight="1">
      <c r="P403" s="1"/>
      <c r="Q403" s="1"/>
      <c r="R403" s="1"/>
      <c r="S403" s="1"/>
    </row>
    <row r="404" spans="16:19" ht="12.75" customHeight="1">
      <c r="P404" s="1"/>
      <c r="Q404" s="1"/>
      <c r="R404" s="1"/>
      <c r="S404" s="1"/>
    </row>
    <row r="405" spans="16:19" ht="12.75" customHeight="1">
      <c r="P405" s="1"/>
      <c r="Q405" s="1"/>
      <c r="R405" s="1"/>
      <c r="S405" s="1"/>
    </row>
    <row r="406" spans="16:19" ht="12.75" customHeight="1">
      <c r="P406" s="1"/>
      <c r="Q406" s="1"/>
      <c r="R406" s="1"/>
      <c r="S406" s="1"/>
    </row>
    <row r="407" spans="16:19" ht="12.75" customHeight="1">
      <c r="P407" s="1"/>
      <c r="Q407" s="1"/>
      <c r="R407" s="1"/>
      <c r="S407" s="1"/>
    </row>
    <row r="408" spans="16:19" ht="12.75" customHeight="1">
      <c r="P408" s="1"/>
      <c r="Q408" s="1"/>
      <c r="R408" s="1"/>
      <c r="S408" s="1"/>
    </row>
    <row r="409" spans="16:19" ht="12.75" customHeight="1">
      <c r="P409" s="1"/>
      <c r="Q409" s="1"/>
      <c r="R409" s="1"/>
      <c r="S409" s="1"/>
    </row>
    <row r="410" spans="16:19" ht="12.75" customHeight="1">
      <c r="P410" s="1"/>
      <c r="Q410" s="1"/>
      <c r="R410" s="1"/>
      <c r="S410" s="1"/>
    </row>
    <row r="411" spans="16:19" ht="12.75" customHeight="1">
      <c r="P411" s="1"/>
      <c r="Q411" s="1"/>
      <c r="R411" s="1"/>
      <c r="S411" s="1"/>
    </row>
    <row r="412" spans="16:19" ht="12.75" customHeight="1">
      <c r="P412" s="1"/>
      <c r="Q412" s="1"/>
      <c r="R412" s="1"/>
      <c r="S412" s="1"/>
    </row>
    <row r="413" spans="16:19" ht="12.75" customHeight="1">
      <c r="P413" s="1"/>
      <c r="Q413" s="1"/>
      <c r="R413" s="1"/>
      <c r="S413" s="1"/>
    </row>
    <row r="414" spans="16:19" ht="12.75" customHeight="1">
      <c r="P414" s="1"/>
      <c r="Q414" s="1"/>
      <c r="R414" s="1"/>
      <c r="S414" s="1"/>
    </row>
    <row r="415" spans="16:19" ht="12.75" customHeight="1">
      <c r="P415" s="1"/>
      <c r="Q415" s="1"/>
      <c r="R415" s="1"/>
      <c r="S415" s="1"/>
    </row>
    <row r="416" spans="16:19" ht="12.75" customHeight="1">
      <c r="P416" s="1"/>
      <c r="Q416" s="1"/>
      <c r="R416" s="1"/>
      <c r="S416" s="1"/>
    </row>
    <row r="417" spans="16:19" ht="12.75" customHeight="1">
      <c r="P417" s="1"/>
      <c r="Q417" s="1"/>
      <c r="R417" s="1"/>
      <c r="S417" s="1"/>
    </row>
    <row r="418" spans="16:19" ht="12.75" customHeight="1">
      <c r="P418" s="1"/>
      <c r="Q418" s="1"/>
      <c r="R418" s="1"/>
      <c r="S418" s="1"/>
    </row>
    <row r="419" spans="16:19" ht="12.75" customHeight="1">
      <c r="P419" s="1"/>
      <c r="Q419" s="1"/>
      <c r="R419" s="1"/>
      <c r="S419" s="1"/>
    </row>
    <row r="420" spans="16:19" ht="12.75" customHeight="1">
      <c r="P420" s="1"/>
      <c r="Q420" s="1"/>
      <c r="R420" s="1"/>
      <c r="S420" s="1"/>
    </row>
    <row r="421" spans="16:19" ht="12.75" customHeight="1">
      <c r="P421" s="1"/>
      <c r="Q421" s="1"/>
      <c r="R421" s="1"/>
      <c r="S421" s="1"/>
    </row>
    <row r="422" spans="16:19" ht="12.75" customHeight="1">
      <c r="P422" s="1"/>
      <c r="Q422" s="1"/>
      <c r="R422" s="1"/>
      <c r="S422" s="1"/>
    </row>
    <row r="423" spans="16:19" ht="12.75" customHeight="1">
      <c r="P423" s="1"/>
      <c r="Q423" s="1"/>
      <c r="R423" s="1"/>
      <c r="S423" s="1"/>
    </row>
    <row r="424" spans="16:19" ht="12.75" customHeight="1">
      <c r="P424" s="1"/>
      <c r="Q424" s="1"/>
      <c r="R424" s="1"/>
      <c r="S424" s="1"/>
    </row>
    <row r="425" spans="16:19" ht="12.75" customHeight="1">
      <c r="P425" s="1"/>
      <c r="Q425" s="1"/>
      <c r="R425" s="1"/>
      <c r="S425" s="1"/>
    </row>
    <row r="426" spans="16:19" ht="12.75" customHeight="1">
      <c r="P426" s="1"/>
      <c r="Q426" s="1"/>
      <c r="R426" s="1"/>
      <c r="S426" s="1"/>
    </row>
    <row r="427" spans="16:19" ht="12.75" customHeight="1">
      <c r="P427" s="1"/>
      <c r="Q427" s="1"/>
      <c r="R427" s="1"/>
      <c r="S427" s="1"/>
    </row>
    <row r="428" spans="16:19" ht="12.75" customHeight="1">
      <c r="P428" s="1"/>
      <c r="Q428" s="1"/>
      <c r="R428" s="1"/>
      <c r="S428" s="1"/>
    </row>
    <row r="429" spans="16:19" ht="12.75" customHeight="1">
      <c r="P429" s="1"/>
      <c r="Q429" s="1"/>
      <c r="R429" s="1"/>
      <c r="S429" s="1"/>
    </row>
    <row r="430" spans="16:19" ht="12.75" customHeight="1">
      <c r="P430" s="1"/>
      <c r="Q430" s="1"/>
      <c r="R430" s="1"/>
      <c r="S430" s="1"/>
    </row>
    <row r="431" spans="16:19" ht="12.75" customHeight="1">
      <c r="P431" s="1"/>
      <c r="Q431" s="1"/>
      <c r="R431" s="1"/>
      <c r="S431" s="1"/>
    </row>
    <row r="432" spans="16:19" ht="12.75" customHeight="1">
      <c r="P432" s="1"/>
      <c r="Q432" s="1"/>
      <c r="R432" s="1"/>
      <c r="S432" s="1"/>
    </row>
    <row r="433" spans="16:19" ht="12.75" customHeight="1">
      <c r="P433" s="1"/>
      <c r="Q433" s="1"/>
      <c r="R433" s="1"/>
      <c r="S433" s="1"/>
    </row>
    <row r="434" spans="16:19" ht="12.75" customHeight="1">
      <c r="P434" s="1"/>
      <c r="Q434" s="1"/>
      <c r="R434" s="1"/>
      <c r="S434" s="1"/>
    </row>
    <row r="435" spans="16:19" ht="12.75" customHeight="1">
      <c r="P435" s="1"/>
      <c r="Q435" s="1"/>
      <c r="R435" s="1"/>
      <c r="S435" s="1"/>
    </row>
    <row r="436" spans="16:19" ht="12.75" customHeight="1">
      <c r="P436" s="1"/>
      <c r="Q436" s="1"/>
      <c r="R436" s="1"/>
      <c r="S436" s="1"/>
    </row>
    <row r="437" spans="16:19" ht="12.75" customHeight="1">
      <c r="P437" s="1"/>
      <c r="Q437" s="1"/>
      <c r="R437" s="1"/>
      <c r="S437" s="1"/>
    </row>
    <row r="438" spans="16:19" ht="12.75" customHeight="1">
      <c r="P438" s="1"/>
      <c r="Q438" s="1"/>
      <c r="R438" s="1"/>
      <c r="S438" s="1"/>
    </row>
    <row r="439" spans="16:19" ht="12.75" customHeight="1">
      <c r="P439" s="1"/>
      <c r="Q439" s="1"/>
      <c r="R439" s="1"/>
      <c r="S439" s="1"/>
    </row>
    <row r="440" spans="16:19" ht="12.75" customHeight="1">
      <c r="P440" s="1"/>
      <c r="Q440" s="1"/>
      <c r="R440" s="1"/>
      <c r="S440" s="1"/>
    </row>
    <row r="441" spans="16:19" ht="12.75" customHeight="1">
      <c r="P441" s="1"/>
      <c r="Q441" s="1"/>
      <c r="R441" s="1"/>
      <c r="S441" s="1"/>
    </row>
    <row r="442" spans="16:19" ht="12.75" customHeight="1">
      <c r="P442" s="1"/>
      <c r="Q442" s="1"/>
      <c r="R442" s="1"/>
      <c r="S442" s="1"/>
    </row>
    <row r="443" spans="16:19" ht="12.75" customHeight="1">
      <c r="P443" s="1"/>
      <c r="Q443" s="1"/>
      <c r="R443" s="1"/>
      <c r="S443" s="1"/>
    </row>
    <row r="444" spans="16:19" ht="12.75" customHeight="1">
      <c r="P444" s="1"/>
      <c r="Q444" s="1"/>
      <c r="R444" s="1"/>
      <c r="S444" s="1"/>
    </row>
    <row r="445" spans="16:19" ht="12.75" customHeight="1">
      <c r="P445" s="1"/>
      <c r="Q445" s="1"/>
      <c r="R445" s="1"/>
      <c r="S445" s="1"/>
    </row>
    <row r="446" spans="16:19" ht="12.75" customHeight="1">
      <c r="P446" s="1"/>
      <c r="Q446" s="1"/>
      <c r="R446" s="1"/>
      <c r="S446" s="1"/>
    </row>
    <row r="447" spans="16:19" ht="12.75" customHeight="1">
      <c r="P447" s="1"/>
      <c r="Q447" s="1"/>
      <c r="R447" s="1"/>
      <c r="S447" s="1"/>
    </row>
    <row r="448" spans="16:19" ht="12.75" customHeight="1">
      <c r="P448" s="1"/>
      <c r="Q448" s="1"/>
      <c r="R448" s="1"/>
      <c r="S448" s="1"/>
    </row>
    <row r="449" spans="16:19" ht="12.75" customHeight="1">
      <c r="P449" s="1"/>
      <c r="Q449" s="1"/>
      <c r="R449" s="1"/>
      <c r="S449" s="1"/>
    </row>
    <row r="450" spans="16:19" ht="12.75" customHeight="1">
      <c r="P450" s="1"/>
      <c r="Q450" s="1"/>
      <c r="R450" s="1"/>
      <c r="S450" s="1"/>
    </row>
    <row r="451" spans="16:19" ht="12.75" customHeight="1">
      <c r="P451" s="1"/>
      <c r="Q451" s="1"/>
      <c r="R451" s="1"/>
      <c r="S451" s="1"/>
    </row>
    <row r="452" spans="16:19" ht="12.75" customHeight="1">
      <c r="P452" s="1"/>
      <c r="Q452" s="1"/>
      <c r="R452" s="1"/>
      <c r="S452" s="1"/>
    </row>
    <row r="453" spans="16:19" ht="12.75" customHeight="1">
      <c r="P453" s="1"/>
      <c r="Q453" s="1"/>
      <c r="R453" s="1"/>
      <c r="S453" s="1"/>
    </row>
    <row r="454" spans="16:19" ht="12.75" customHeight="1">
      <c r="P454" s="1"/>
      <c r="Q454" s="1"/>
      <c r="R454" s="1"/>
      <c r="S454" s="1"/>
    </row>
    <row r="455" spans="16:19" ht="12.75" customHeight="1">
      <c r="P455" s="1"/>
      <c r="Q455" s="1"/>
      <c r="R455" s="1"/>
      <c r="S455" s="1"/>
    </row>
    <row r="456" spans="16:19" ht="12.75" customHeight="1">
      <c r="P456" s="1"/>
      <c r="Q456" s="1"/>
      <c r="R456" s="1"/>
      <c r="S456" s="1"/>
    </row>
    <row r="457" spans="16:19" ht="12.75" customHeight="1">
      <c r="P457" s="1"/>
      <c r="Q457" s="1"/>
      <c r="R457" s="1"/>
      <c r="S457" s="1"/>
    </row>
    <row r="458" spans="16:19" ht="12.75" customHeight="1">
      <c r="P458" s="1"/>
      <c r="Q458" s="1"/>
      <c r="R458" s="1"/>
      <c r="S458" s="1"/>
    </row>
    <row r="459" spans="16:19" ht="12.75" customHeight="1">
      <c r="P459" s="1"/>
      <c r="Q459" s="1"/>
      <c r="R459" s="1"/>
      <c r="S459" s="1"/>
    </row>
    <row r="460" spans="16:19" ht="12.75" customHeight="1">
      <c r="P460" s="1"/>
      <c r="Q460" s="1"/>
      <c r="R460" s="1"/>
      <c r="S460" s="1"/>
    </row>
    <row r="461" spans="16:19" ht="12.75" customHeight="1">
      <c r="P461" s="1"/>
      <c r="Q461" s="1"/>
      <c r="R461" s="1"/>
      <c r="S461" s="1"/>
    </row>
    <row r="462" spans="16:19" ht="12.75" customHeight="1">
      <c r="P462" s="1"/>
      <c r="Q462" s="1"/>
      <c r="R462" s="1"/>
      <c r="S462" s="1"/>
    </row>
    <row r="463" spans="16:19" ht="12.75" customHeight="1">
      <c r="P463" s="1"/>
      <c r="Q463" s="1"/>
      <c r="R463" s="1"/>
      <c r="S463" s="1"/>
    </row>
    <row r="464" spans="16:19" ht="12.75" customHeight="1">
      <c r="P464" s="1"/>
      <c r="Q464" s="1"/>
      <c r="R464" s="1"/>
      <c r="S464" s="1"/>
    </row>
    <row r="465" spans="16:19" ht="12.75" customHeight="1">
      <c r="P465" s="1"/>
      <c r="Q465" s="1"/>
      <c r="R465" s="1"/>
      <c r="S465" s="1"/>
    </row>
    <row r="466" spans="16:19" ht="12.75" customHeight="1">
      <c r="P466" s="1"/>
      <c r="Q466" s="1"/>
      <c r="R466" s="1"/>
      <c r="S466" s="1"/>
    </row>
    <row r="467" spans="16:19" ht="12.75" customHeight="1">
      <c r="P467" s="1"/>
      <c r="Q467" s="1"/>
      <c r="R467" s="1"/>
      <c r="S467" s="1"/>
    </row>
    <row r="468" spans="16:19" ht="12.75" customHeight="1">
      <c r="P468" s="1"/>
      <c r="Q468" s="1"/>
      <c r="R468" s="1"/>
      <c r="S468" s="1"/>
    </row>
    <row r="469" spans="16:19" ht="12.75" customHeight="1">
      <c r="P469" s="1"/>
      <c r="Q469" s="1"/>
      <c r="R469" s="1"/>
      <c r="S469" s="1"/>
    </row>
    <row r="470" spans="16:19" ht="12.75" customHeight="1">
      <c r="P470" s="1"/>
      <c r="Q470" s="1"/>
      <c r="R470" s="1"/>
      <c r="S470" s="1"/>
    </row>
    <row r="471" spans="16:19" ht="12.75" customHeight="1">
      <c r="P471" s="1"/>
      <c r="Q471" s="1"/>
      <c r="R471" s="1"/>
      <c r="S471" s="1"/>
    </row>
    <row r="472" spans="16:19" ht="12.75" customHeight="1">
      <c r="P472" s="1"/>
      <c r="Q472" s="1"/>
      <c r="R472" s="1"/>
      <c r="S472" s="1"/>
    </row>
    <row r="473" spans="16:19" ht="12.75" customHeight="1">
      <c r="P473" s="1"/>
      <c r="Q473" s="1"/>
      <c r="R473" s="1"/>
      <c r="S473" s="1"/>
    </row>
    <row r="474" spans="16:19" ht="12.75" customHeight="1">
      <c r="P474" s="1"/>
      <c r="Q474" s="1"/>
      <c r="R474" s="1"/>
      <c r="S474" s="1"/>
    </row>
    <row r="475" spans="16:19" ht="12.75" customHeight="1">
      <c r="P475" s="1"/>
      <c r="Q475" s="1"/>
      <c r="R475" s="1"/>
      <c r="S475" s="1"/>
    </row>
    <row r="476" spans="16:19" ht="12.75" customHeight="1">
      <c r="P476" s="1"/>
      <c r="Q476" s="1"/>
      <c r="R476" s="1"/>
      <c r="S476" s="1"/>
    </row>
    <row r="477" spans="16:19" ht="12.75" customHeight="1">
      <c r="P477" s="1"/>
      <c r="Q477" s="1"/>
      <c r="R477" s="1"/>
      <c r="S477" s="1"/>
    </row>
    <row r="478" spans="16:19" ht="12.75" customHeight="1">
      <c r="P478" s="1"/>
      <c r="Q478" s="1"/>
      <c r="R478" s="1"/>
      <c r="S478" s="1"/>
    </row>
    <row r="479" spans="16:19" ht="12.75" customHeight="1">
      <c r="P479" s="1"/>
      <c r="Q479" s="1"/>
      <c r="R479" s="1"/>
      <c r="S479" s="1"/>
    </row>
    <row r="480" spans="16:19" ht="12.75" customHeight="1">
      <c r="P480" s="1"/>
      <c r="Q480" s="1"/>
      <c r="R480" s="1"/>
      <c r="S480" s="1"/>
    </row>
    <row r="481" spans="16:19" ht="12.75" customHeight="1">
      <c r="P481" s="1"/>
      <c r="Q481" s="1"/>
      <c r="R481" s="1"/>
      <c r="S481" s="1"/>
    </row>
    <row r="482" spans="16:19" ht="12.75" customHeight="1">
      <c r="P482" s="1"/>
      <c r="Q482" s="1"/>
      <c r="R482" s="1"/>
      <c r="S482" s="1"/>
    </row>
    <row r="483" spans="16:19" ht="12.75" customHeight="1">
      <c r="P483" s="1"/>
      <c r="Q483" s="1"/>
      <c r="R483" s="1"/>
      <c r="S483" s="1"/>
    </row>
    <row r="484" spans="16:19" ht="12.75" customHeight="1">
      <c r="P484" s="1"/>
      <c r="Q484" s="1"/>
      <c r="R484" s="1"/>
      <c r="S484" s="1"/>
    </row>
    <row r="485" spans="16:19" ht="12.75" customHeight="1">
      <c r="P485" s="1"/>
      <c r="Q485" s="1"/>
      <c r="R485" s="1"/>
      <c r="S485" s="1"/>
    </row>
    <row r="486" spans="16:19" ht="12.75" customHeight="1">
      <c r="P486" s="1"/>
      <c r="Q486" s="1"/>
      <c r="R486" s="1"/>
      <c r="S486" s="1"/>
    </row>
    <row r="487" spans="16:19" ht="12.75" customHeight="1">
      <c r="P487" s="1"/>
      <c r="Q487" s="1"/>
      <c r="R487" s="1"/>
      <c r="S487" s="1"/>
    </row>
    <row r="488" spans="16:19" ht="12.75" customHeight="1">
      <c r="P488" s="1"/>
      <c r="Q488" s="1"/>
      <c r="R488" s="1"/>
      <c r="S488" s="1"/>
    </row>
    <row r="489" spans="16:19" ht="12.75" customHeight="1">
      <c r="P489" s="1"/>
      <c r="Q489" s="1"/>
      <c r="R489" s="1"/>
      <c r="S489" s="1"/>
    </row>
    <row r="490" spans="16:19" ht="12.75" customHeight="1">
      <c r="P490" s="1"/>
      <c r="Q490" s="1"/>
      <c r="R490" s="1"/>
      <c r="S490" s="1"/>
    </row>
    <row r="491" spans="16:19" ht="12.75" customHeight="1">
      <c r="P491" s="1"/>
      <c r="Q491" s="1"/>
      <c r="R491" s="1"/>
      <c r="S491" s="1"/>
    </row>
    <row r="492" spans="16:19" ht="12.75" customHeight="1">
      <c r="P492" s="1"/>
      <c r="Q492" s="1"/>
      <c r="R492" s="1"/>
      <c r="S492" s="1"/>
    </row>
    <row r="493" spans="16:19" ht="12.75" customHeight="1">
      <c r="P493" s="1"/>
      <c r="Q493" s="1"/>
      <c r="R493" s="1"/>
      <c r="S493" s="1"/>
    </row>
    <row r="494" spans="16:19" ht="12.75" customHeight="1">
      <c r="P494" s="1"/>
      <c r="Q494" s="1"/>
      <c r="R494" s="1"/>
      <c r="S494" s="1"/>
    </row>
    <row r="495" spans="16:19" ht="12.75" customHeight="1">
      <c r="P495" s="1"/>
      <c r="Q495" s="1"/>
      <c r="R495" s="1"/>
      <c r="S495" s="1"/>
    </row>
    <row r="496" spans="16:19" ht="12.75" customHeight="1">
      <c r="P496" s="1"/>
      <c r="Q496" s="1"/>
      <c r="R496" s="1"/>
      <c r="S496" s="1"/>
    </row>
    <row r="497" spans="16:19" ht="12.75" customHeight="1">
      <c r="P497" s="1"/>
      <c r="Q497" s="1"/>
      <c r="R497" s="1"/>
      <c r="S497" s="1"/>
    </row>
    <row r="498" spans="16:19" ht="12.75" customHeight="1">
      <c r="P498" s="1"/>
      <c r="Q498" s="1"/>
      <c r="R498" s="1"/>
      <c r="S498" s="1"/>
    </row>
    <row r="499" spans="16:19" ht="12.75" customHeight="1">
      <c r="P499" s="1"/>
      <c r="Q499" s="1"/>
      <c r="R499" s="1"/>
      <c r="S499" s="1"/>
    </row>
    <row r="500" spans="16:19" ht="12.75" customHeight="1">
      <c r="P500" s="1"/>
      <c r="Q500" s="1"/>
      <c r="R500" s="1"/>
      <c r="S500" s="1"/>
    </row>
    <row r="501" spans="16:19" ht="12.75" customHeight="1">
      <c r="P501" s="1"/>
      <c r="Q501" s="1"/>
      <c r="R501" s="1"/>
      <c r="S501" s="1"/>
    </row>
    <row r="502" spans="16:19" ht="12.75" customHeight="1">
      <c r="P502" s="1"/>
      <c r="Q502" s="1"/>
      <c r="R502" s="1"/>
      <c r="S502" s="1"/>
    </row>
    <row r="503" spans="16:19" ht="12.75" customHeight="1">
      <c r="P503" s="1"/>
      <c r="Q503" s="1"/>
      <c r="R503" s="1"/>
      <c r="S503" s="1"/>
    </row>
    <row r="504" spans="16:19" ht="12.75" customHeight="1">
      <c r="P504" s="1"/>
      <c r="Q504" s="1"/>
      <c r="R504" s="1"/>
      <c r="S504" s="1"/>
    </row>
    <row r="505" spans="16:19" ht="12.75" customHeight="1">
      <c r="P505" s="1"/>
      <c r="Q505" s="1"/>
      <c r="R505" s="1"/>
      <c r="S505" s="1"/>
    </row>
    <row r="506" spans="16:19" ht="12.75" customHeight="1">
      <c r="P506" s="1"/>
      <c r="Q506" s="1"/>
      <c r="R506" s="1"/>
      <c r="S506" s="1"/>
    </row>
    <row r="507" spans="16:19" ht="12.75" customHeight="1">
      <c r="P507" s="1"/>
      <c r="Q507" s="1"/>
      <c r="R507" s="1"/>
      <c r="S507" s="1"/>
    </row>
    <row r="508" spans="16:19" ht="12.75" customHeight="1">
      <c r="P508" s="1"/>
      <c r="Q508" s="1"/>
      <c r="R508" s="1"/>
      <c r="S508" s="1"/>
    </row>
    <row r="509" spans="16:19" ht="12.75" customHeight="1">
      <c r="P509" s="1"/>
      <c r="Q509" s="1"/>
      <c r="R509" s="1"/>
      <c r="S509" s="1"/>
    </row>
    <row r="510" spans="16:19" ht="12.75" customHeight="1">
      <c r="P510" s="1"/>
      <c r="Q510" s="1"/>
      <c r="R510" s="1"/>
      <c r="S510" s="1"/>
    </row>
    <row r="511" spans="16:19" ht="12.75" customHeight="1">
      <c r="P511" s="1"/>
      <c r="Q511" s="1"/>
      <c r="R511" s="1"/>
      <c r="S511" s="1"/>
    </row>
    <row r="512" spans="16:19" ht="12.75" customHeight="1">
      <c r="P512" s="1"/>
      <c r="Q512" s="1"/>
      <c r="R512" s="1"/>
      <c r="S512" s="1"/>
    </row>
    <row r="513" spans="16:19" ht="12.75" customHeight="1">
      <c r="P513" s="1"/>
      <c r="Q513" s="1"/>
      <c r="R513" s="1"/>
      <c r="S513" s="1"/>
    </row>
    <row r="514" spans="16:19" ht="12.75" customHeight="1">
      <c r="P514" s="1"/>
      <c r="Q514" s="1"/>
      <c r="R514" s="1"/>
      <c r="S514" s="1"/>
    </row>
    <row r="515" spans="16:19" ht="12.75" customHeight="1">
      <c r="P515" s="1"/>
      <c r="Q515" s="1"/>
      <c r="R515" s="1"/>
      <c r="S515" s="1"/>
    </row>
    <row r="516" spans="16:19" ht="12.75" customHeight="1">
      <c r="P516" s="1"/>
      <c r="Q516" s="1"/>
      <c r="R516" s="1"/>
      <c r="S516" s="1"/>
    </row>
    <row r="517" spans="16:19" ht="12.75" customHeight="1">
      <c r="P517" s="1"/>
      <c r="Q517" s="1"/>
      <c r="R517" s="1"/>
      <c r="S517" s="1"/>
    </row>
    <row r="518" spans="16:19" ht="12.75" customHeight="1">
      <c r="P518" s="1"/>
      <c r="Q518" s="1"/>
      <c r="R518" s="1"/>
      <c r="S518" s="1"/>
    </row>
    <row r="519" spans="16:19" ht="12.75" customHeight="1">
      <c r="P519" s="1"/>
      <c r="Q519" s="1"/>
      <c r="R519" s="1"/>
      <c r="S519" s="1"/>
    </row>
    <row r="520" spans="16:19" ht="12.75" customHeight="1">
      <c r="P520" s="1"/>
      <c r="Q520" s="1"/>
      <c r="R520" s="1"/>
      <c r="S520" s="1"/>
    </row>
    <row r="521" spans="16:19" ht="12.75" customHeight="1">
      <c r="P521" s="1"/>
      <c r="Q521" s="1"/>
      <c r="R521" s="1"/>
      <c r="S521" s="1"/>
    </row>
    <row r="522" spans="16:19" ht="12.75" customHeight="1">
      <c r="P522" s="1"/>
      <c r="Q522" s="1"/>
      <c r="R522" s="1"/>
      <c r="S522" s="1"/>
    </row>
    <row r="523" spans="16:19" ht="12.75" customHeight="1">
      <c r="P523" s="1"/>
      <c r="Q523" s="1"/>
      <c r="R523" s="1"/>
      <c r="S523" s="1"/>
    </row>
    <row r="524" spans="16:19" ht="12.75" customHeight="1">
      <c r="P524" s="1"/>
      <c r="Q524" s="1"/>
      <c r="R524" s="1"/>
      <c r="S524" s="1"/>
    </row>
    <row r="525" spans="16:19" ht="12.75" customHeight="1">
      <c r="P525" s="1"/>
      <c r="Q525" s="1"/>
      <c r="R525" s="1"/>
      <c r="S525" s="1"/>
    </row>
    <row r="526" spans="16:19" ht="12.75" customHeight="1">
      <c r="P526" s="1"/>
      <c r="Q526" s="1"/>
      <c r="R526" s="1"/>
      <c r="S526" s="1"/>
    </row>
    <row r="527" spans="16:19" ht="12.75" customHeight="1">
      <c r="P527" s="1"/>
      <c r="Q527" s="1"/>
      <c r="R527" s="1"/>
      <c r="S527" s="1"/>
    </row>
    <row r="528" spans="16:19" ht="12.75" customHeight="1">
      <c r="P528" s="1"/>
      <c r="Q528" s="1"/>
      <c r="R528" s="1"/>
      <c r="S528" s="1"/>
    </row>
    <row r="529" spans="16:19" ht="12.75" customHeight="1">
      <c r="P529" s="1"/>
      <c r="Q529" s="1"/>
      <c r="R529" s="1"/>
      <c r="S529" s="1"/>
    </row>
    <row r="530" spans="16:19" ht="12.75" customHeight="1">
      <c r="P530" s="1"/>
      <c r="Q530" s="1"/>
      <c r="R530" s="1"/>
      <c r="S530" s="1"/>
    </row>
    <row r="531" spans="16:19" ht="12.75" customHeight="1">
      <c r="P531" s="1"/>
      <c r="Q531" s="1"/>
      <c r="R531" s="1"/>
      <c r="S531" s="1"/>
    </row>
    <row r="532" spans="16:19" ht="12.75" customHeight="1">
      <c r="P532" s="1"/>
      <c r="Q532" s="1"/>
      <c r="R532" s="1"/>
      <c r="S532" s="1"/>
    </row>
    <row r="533" spans="16:19" ht="12.75" customHeight="1">
      <c r="P533" s="1"/>
      <c r="Q533" s="1"/>
      <c r="R533" s="1"/>
      <c r="S533" s="1"/>
    </row>
    <row r="534" spans="16:19" ht="12.75" customHeight="1">
      <c r="P534" s="1"/>
      <c r="Q534" s="1"/>
      <c r="R534" s="1"/>
      <c r="S534" s="1"/>
    </row>
    <row r="535" spans="16:19" ht="12.75" customHeight="1">
      <c r="P535" s="1"/>
      <c r="Q535" s="1"/>
      <c r="R535" s="1"/>
      <c r="S535" s="1"/>
    </row>
    <row r="536" spans="16:19" ht="12.75" customHeight="1">
      <c r="P536" s="1"/>
      <c r="Q536" s="1"/>
      <c r="R536" s="1"/>
      <c r="S536" s="1"/>
    </row>
    <row r="537" spans="16:19" ht="12.75" customHeight="1">
      <c r="P537" s="1"/>
      <c r="Q537" s="1"/>
      <c r="R537" s="1"/>
      <c r="S537" s="1"/>
    </row>
    <row r="538" spans="16:19" ht="12.75" customHeight="1">
      <c r="P538" s="1"/>
      <c r="Q538" s="1"/>
      <c r="R538" s="1"/>
      <c r="S538" s="1"/>
    </row>
    <row r="539" spans="16:19" ht="12.75" customHeight="1">
      <c r="P539" s="1"/>
      <c r="Q539" s="1"/>
      <c r="R539" s="1"/>
      <c r="S539" s="1"/>
    </row>
    <row r="540" spans="16:19" ht="12.75" customHeight="1">
      <c r="P540" s="1"/>
      <c r="Q540" s="1"/>
      <c r="R540" s="1"/>
      <c r="S540" s="1"/>
    </row>
    <row r="541" spans="16:19" ht="12.75" customHeight="1">
      <c r="P541" s="1"/>
      <c r="Q541" s="1"/>
      <c r="R541" s="1"/>
      <c r="S541" s="1"/>
    </row>
    <row r="542" spans="16:19" ht="12.75" customHeight="1">
      <c r="P542" s="1"/>
      <c r="Q542" s="1"/>
      <c r="R542" s="1"/>
      <c r="S542" s="1"/>
    </row>
    <row r="543" spans="16:19" ht="12.75" customHeight="1">
      <c r="P543" s="1"/>
      <c r="Q543" s="1"/>
      <c r="R543" s="1"/>
      <c r="S543" s="1"/>
    </row>
    <row r="544" spans="16:19" ht="12.75" customHeight="1">
      <c r="P544" s="1"/>
      <c r="Q544" s="1"/>
      <c r="R544" s="1"/>
      <c r="S544" s="1"/>
    </row>
    <row r="545" spans="16:19" ht="12.75" customHeight="1">
      <c r="P545" s="1"/>
      <c r="Q545" s="1"/>
      <c r="R545" s="1"/>
      <c r="S545" s="1"/>
    </row>
    <row r="546" spans="16:19" ht="12.75" customHeight="1">
      <c r="P546" s="1"/>
      <c r="Q546" s="1"/>
      <c r="R546" s="1"/>
      <c r="S546" s="1"/>
    </row>
    <row r="547" spans="16:19" ht="12.75" customHeight="1">
      <c r="P547" s="1"/>
      <c r="Q547" s="1"/>
      <c r="R547" s="1"/>
      <c r="S547" s="1"/>
    </row>
    <row r="548" spans="16:19" ht="12.75" customHeight="1">
      <c r="P548" s="1"/>
      <c r="Q548" s="1"/>
      <c r="R548" s="1"/>
      <c r="S548" s="1"/>
    </row>
    <row r="549" spans="16:19" ht="12.75" customHeight="1">
      <c r="P549" s="1"/>
      <c r="Q549" s="1"/>
      <c r="R549" s="1"/>
      <c r="S549" s="1"/>
    </row>
    <row r="550" spans="16:19" ht="12.75" customHeight="1">
      <c r="P550" s="1"/>
      <c r="Q550" s="1"/>
      <c r="R550" s="1"/>
      <c r="S550" s="1"/>
    </row>
    <row r="551" spans="16:19" ht="12.75" customHeight="1">
      <c r="P551" s="1"/>
      <c r="Q551" s="1"/>
      <c r="R551" s="1"/>
      <c r="S551" s="1"/>
    </row>
    <row r="552" spans="16:19" ht="12.75" customHeight="1">
      <c r="P552" s="1"/>
      <c r="Q552" s="1"/>
      <c r="R552" s="1"/>
      <c r="S552" s="1"/>
    </row>
    <row r="553" spans="16:19" ht="12.75" customHeight="1">
      <c r="P553" s="1"/>
      <c r="Q553" s="1"/>
      <c r="R553" s="1"/>
      <c r="S553" s="1"/>
    </row>
    <row r="554" spans="16:19" ht="12.75" customHeight="1">
      <c r="P554" s="1"/>
      <c r="Q554" s="1"/>
      <c r="R554" s="1"/>
      <c r="S554" s="1"/>
    </row>
    <row r="555" spans="16:19" ht="12.75" customHeight="1">
      <c r="P555" s="1"/>
      <c r="Q555" s="1"/>
      <c r="R555" s="1"/>
      <c r="S555" s="1"/>
    </row>
    <row r="556" spans="16:19" ht="12.75" customHeight="1">
      <c r="P556" s="1"/>
      <c r="Q556" s="1"/>
      <c r="R556" s="1"/>
      <c r="S556" s="1"/>
    </row>
    <row r="557" spans="16:19" ht="12.75" customHeight="1">
      <c r="P557" s="1"/>
      <c r="Q557" s="1"/>
      <c r="R557" s="1"/>
      <c r="S557" s="1"/>
    </row>
    <row r="558" spans="16:19" ht="12.75" customHeight="1">
      <c r="P558" s="1"/>
      <c r="Q558" s="1"/>
      <c r="R558" s="1"/>
      <c r="S558" s="1"/>
    </row>
    <row r="559" spans="16:19" ht="12.75" customHeight="1">
      <c r="P559" s="1"/>
      <c r="Q559" s="1"/>
      <c r="R559" s="1"/>
      <c r="S559" s="1"/>
    </row>
    <row r="560" spans="16:19" ht="12.75" customHeight="1">
      <c r="P560" s="1"/>
      <c r="Q560" s="1"/>
      <c r="R560" s="1"/>
      <c r="S560" s="1"/>
    </row>
    <row r="561" spans="16:19" ht="12.75" customHeight="1">
      <c r="P561" s="1"/>
      <c r="Q561" s="1"/>
      <c r="R561" s="1"/>
      <c r="S561" s="1"/>
    </row>
    <row r="562" spans="16:19" ht="12.75" customHeight="1">
      <c r="P562" s="1"/>
      <c r="Q562" s="1"/>
      <c r="R562" s="1"/>
      <c r="S562" s="1"/>
    </row>
    <row r="563" spans="16:19" ht="12.75" customHeight="1">
      <c r="P563" s="1"/>
      <c r="Q563" s="1"/>
      <c r="R563" s="1"/>
      <c r="S563" s="1"/>
    </row>
    <row r="564" spans="16:19" ht="12.75" customHeight="1">
      <c r="P564" s="1"/>
      <c r="Q564" s="1"/>
      <c r="R564" s="1"/>
      <c r="S564" s="1"/>
    </row>
    <row r="565" spans="16:19" ht="12.75" customHeight="1">
      <c r="P565" s="1"/>
      <c r="Q565" s="1"/>
      <c r="R565" s="1"/>
      <c r="S565" s="1"/>
    </row>
    <row r="566" spans="16:19" ht="12.75" customHeight="1">
      <c r="P566" s="1"/>
      <c r="Q566" s="1"/>
      <c r="R566" s="1"/>
      <c r="S566" s="1"/>
    </row>
    <row r="567" spans="16:19" ht="12.75" customHeight="1">
      <c r="P567" s="1"/>
      <c r="Q567" s="1"/>
      <c r="R567" s="1"/>
      <c r="S567" s="1"/>
    </row>
    <row r="568" spans="16:19" ht="12.75" customHeight="1">
      <c r="P568" s="1"/>
      <c r="Q568" s="1"/>
      <c r="R568" s="1"/>
      <c r="S568" s="1"/>
    </row>
    <row r="569" spans="16:19" ht="12.75" customHeight="1">
      <c r="P569" s="1"/>
      <c r="Q569" s="1"/>
      <c r="R569" s="1"/>
      <c r="S569" s="1"/>
    </row>
    <row r="570" spans="16:19" ht="12.75" customHeight="1">
      <c r="P570" s="1"/>
      <c r="Q570" s="1"/>
      <c r="R570" s="1"/>
      <c r="S570" s="1"/>
    </row>
    <row r="571" spans="16:19" ht="12.75" customHeight="1">
      <c r="P571" s="1"/>
      <c r="Q571" s="1"/>
      <c r="R571" s="1"/>
      <c r="S571" s="1"/>
    </row>
    <row r="572" spans="16:19" ht="12.75" customHeight="1">
      <c r="P572" s="1"/>
      <c r="Q572" s="1"/>
      <c r="R572" s="1"/>
      <c r="S572" s="1"/>
    </row>
    <row r="573" spans="16:19" ht="12.75" customHeight="1">
      <c r="P573" s="1"/>
      <c r="Q573" s="1"/>
      <c r="R573" s="1"/>
      <c r="S573" s="1"/>
    </row>
    <row r="574" spans="16:19" ht="12.75" customHeight="1">
      <c r="P574" s="1"/>
      <c r="Q574" s="1"/>
      <c r="R574" s="1"/>
      <c r="S574" s="1"/>
    </row>
    <row r="575" spans="16:19" ht="12.75" customHeight="1">
      <c r="P575" s="1"/>
      <c r="Q575" s="1"/>
      <c r="R575" s="1"/>
      <c r="S575" s="1"/>
    </row>
    <row r="576" spans="16:19" ht="12.75" customHeight="1">
      <c r="P576" s="1"/>
      <c r="Q576" s="1"/>
      <c r="R576" s="1"/>
      <c r="S576" s="1"/>
    </row>
    <row r="577" spans="16:19" ht="12.75" customHeight="1">
      <c r="P577" s="1"/>
      <c r="Q577" s="1"/>
      <c r="R577" s="1"/>
      <c r="S577" s="1"/>
    </row>
    <row r="578" spans="16:19" ht="12.75" customHeight="1">
      <c r="P578" s="1"/>
      <c r="Q578" s="1"/>
      <c r="R578" s="1"/>
      <c r="S578" s="1"/>
    </row>
    <row r="579" spans="16:19" ht="12.75" customHeight="1">
      <c r="P579" s="1"/>
      <c r="Q579" s="1"/>
      <c r="R579" s="1"/>
      <c r="S579" s="1"/>
    </row>
    <row r="580" spans="16:19" ht="12.75" customHeight="1">
      <c r="P580" s="1"/>
      <c r="Q580" s="1"/>
      <c r="R580" s="1"/>
      <c r="S580" s="1"/>
    </row>
    <row r="581" spans="16:19" ht="12.75" customHeight="1">
      <c r="P581" s="1"/>
      <c r="Q581" s="1"/>
      <c r="R581" s="1"/>
      <c r="S581" s="1"/>
    </row>
    <row r="582" spans="16:19" ht="12.75" customHeight="1">
      <c r="P582" s="1"/>
      <c r="Q582" s="1"/>
      <c r="R582" s="1"/>
      <c r="S582" s="1"/>
    </row>
    <row r="583" spans="16:19" ht="12.75" customHeight="1">
      <c r="P583" s="1"/>
      <c r="Q583" s="1"/>
      <c r="R583" s="1"/>
      <c r="S583" s="1"/>
    </row>
    <row r="584" spans="16:19" ht="12.75" customHeight="1">
      <c r="P584" s="1"/>
      <c r="Q584" s="1"/>
      <c r="R584" s="1"/>
      <c r="S584" s="1"/>
    </row>
    <row r="585" spans="16:19" ht="12.75" customHeight="1">
      <c r="P585" s="1"/>
      <c r="Q585" s="1"/>
      <c r="R585" s="1"/>
      <c r="S585" s="1"/>
    </row>
    <row r="586" spans="16:19" ht="12.75" customHeight="1">
      <c r="P586" s="1"/>
      <c r="Q586" s="1"/>
      <c r="R586" s="1"/>
      <c r="S586" s="1"/>
    </row>
    <row r="587" spans="16:19" ht="12.75" customHeight="1">
      <c r="P587" s="1"/>
      <c r="Q587" s="1"/>
      <c r="R587" s="1"/>
      <c r="S587" s="1"/>
    </row>
    <row r="588" spans="16:19" ht="12.75" customHeight="1">
      <c r="P588" s="1"/>
      <c r="Q588" s="1"/>
      <c r="R588" s="1"/>
      <c r="S588" s="1"/>
    </row>
    <row r="589" spans="16:19" ht="12.75" customHeight="1">
      <c r="P589" s="1"/>
      <c r="Q589" s="1"/>
      <c r="R589" s="1"/>
      <c r="S589" s="1"/>
    </row>
    <row r="590" spans="16:19" ht="12.75" customHeight="1">
      <c r="P590" s="1"/>
      <c r="Q590" s="1"/>
      <c r="R590" s="1"/>
      <c r="S590" s="1"/>
    </row>
    <row r="591" spans="16:19" ht="12.75" customHeight="1">
      <c r="P591" s="1"/>
      <c r="Q591" s="1"/>
      <c r="R591" s="1"/>
      <c r="S591" s="1"/>
    </row>
    <row r="592" spans="16:19" ht="12.75" customHeight="1">
      <c r="P592" s="1"/>
      <c r="Q592" s="1"/>
      <c r="R592" s="1"/>
      <c r="S592" s="1"/>
    </row>
    <row r="593" spans="16:19" ht="12.75" customHeight="1">
      <c r="P593" s="1"/>
      <c r="Q593" s="1"/>
      <c r="R593" s="1"/>
      <c r="S593" s="1"/>
    </row>
    <row r="594" spans="16:19" ht="12.75" customHeight="1">
      <c r="P594" s="1"/>
      <c r="Q594" s="1"/>
      <c r="R594" s="1"/>
      <c r="S594" s="1"/>
    </row>
    <row r="595" spans="16:19" ht="12.75" customHeight="1">
      <c r="P595" s="1"/>
      <c r="Q595" s="1"/>
      <c r="R595" s="1"/>
      <c r="S595" s="1"/>
    </row>
    <row r="596" spans="16:19" ht="12.75" customHeight="1">
      <c r="P596" s="1"/>
      <c r="Q596" s="1"/>
      <c r="R596" s="1"/>
      <c r="S596" s="1"/>
    </row>
    <row r="597" spans="16:19" ht="12.75" customHeight="1">
      <c r="P597" s="1"/>
      <c r="Q597" s="1"/>
      <c r="R597" s="1"/>
      <c r="S597" s="1"/>
    </row>
    <row r="598" spans="16:19" ht="12.75" customHeight="1">
      <c r="P598" s="1"/>
      <c r="Q598" s="1"/>
      <c r="R598" s="1"/>
      <c r="S598" s="1"/>
    </row>
    <row r="599" spans="16:19" ht="12.75" customHeight="1">
      <c r="P599" s="1"/>
      <c r="Q599" s="1"/>
      <c r="R599" s="1"/>
      <c r="S599" s="1"/>
    </row>
    <row r="600" spans="16:19" ht="12.75" customHeight="1">
      <c r="P600" s="1"/>
      <c r="Q600" s="1"/>
      <c r="R600" s="1"/>
      <c r="S600" s="1"/>
    </row>
    <row r="601" spans="16:19" ht="12.75" customHeight="1">
      <c r="P601" s="1"/>
      <c r="Q601" s="1"/>
      <c r="R601" s="1"/>
      <c r="S601" s="1"/>
    </row>
    <row r="602" spans="16:19" ht="12.75" customHeight="1">
      <c r="P602" s="1"/>
      <c r="Q602" s="1"/>
      <c r="R602" s="1"/>
      <c r="S602" s="1"/>
    </row>
    <row r="603" spans="16:19" ht="12.75" customHeight="1">
      <c r="P603" s="1"/>
      <c r="Q603" s="1"/>
      <c r="R603" s="1"/>
      <c r="S603" s="1"/>
    </row>
    <row r="604" spans="16:19" ht="12.75" customHeight="1">
      <c r="P604" s="1"/>
      <c r="Q604" s="1"/>
      <c r="R604" s="1"/>
      <c r="S604" s="1"/>
    </row>
    <row r="605" spans="16:19" ht="12.75" customHeight="1">
      <c r="P605" s="1"/>
      <c r="Q605" s="1"/>
      <c r="R605" s="1"/>
      <c r="S605" s="1"/>
    </row>
    <row r="606" spans="16:19" ht="12.75" customHeight="1">
      <c r="P606" s="1"/>
      <c r="Q606" s="1"/>
      <c r="R606" s="1"/>
      <c r="S606" s="1"/>
    </row>
    <row r="607" spans="16:19" ht="12.75" customHeight="1">
      <c r="P607" s="1"/>
      <c r="Q607" s="1"/>
      <c r="R607" s="1"/>
      <c r="S607" s="1"/>
    </row>
    <row r="608" spans="16:19" ht="12.75" customHeight="1">
      <c r="P608" s="1"/>
      <c r="Q608" s="1"/>
      <c r="R608" s="1"/>
      <c r="S608" s="1"/>
    </row>
    <row r="609" spans="16:19" ht="12.75" customHeight="1">
      <c r="P609" s="1"/>
      <c r="Q609" s="1"/>
      <c r="R609" s="1"/>
      <c r="S609" s="1"/>
    </row>
    <row r="610" spans="16:19" ht="12.75" customHeight="1">
      <c r="P610" s="1"/>
      <c r="Q610" s="1"/>
      <c r="R610" s="1"/>
      <c r="S610" s="1"/>
    </row>
    <row r="611" spans="16:19" ht="12.75" customHeight="1">
      <c r="P611" s="1"/>
      <c r="Q611" s="1"/>
      <c r="R611" s="1"/>
      <c r="S611" s="1"/>
    </row>
    <row r="612" spans="16:19" ht="12.75" customHeight="1">
      <c r="P612" s="1"/>
      <c r="Q612" s="1"/>
      <c r="R612" s="1"/>
      <c r="S612" s="1"/>
    </row>
    <row r="613" spans="16:19" ht="12.75" customHeight="1">
      <c r="P613" s="1"/>
      <c r="Q613" s="1"/>
      <c r="R613" s="1"/>
      <c r="S613" s="1"/>
    </row>
    <row r="614" spans="16:19" ht="12.75" customHeight="1">
      <c r="P614" s="1"/>
      <c r="Q614" s="1"/>
      <c r="R614" s="1"/>
      <c r="S614" s="1"/>
    </row>
    <row r="615" spans="16:19" ht="12.75" customHeight="1">
      <c r="P615" s="1"/>
      <c r="Q615" s="1"/>
      <c r="R615" s="1"/>
      <c r="S615" s="1"/>
    </row>
    <row r="616" spans="16:19" ht="12.75" customHeight="1">
      <c r="P616" s="1"/>
      <c r="Q616" s="1"/>
      <c r="R616" s="1"/>
      <c r="S616" s="1"/>
    </row>
    <row r="617" spans="16:19" ht="12.75" customHeight="1">
      <c r="P617" s="1"/>
      <c r="Q617" s="1"/>
      <c r="R617" s="1"/>
      <c r="S617" s="1"/>
    </row>
    <row r="618" spans="16:19" ht="12.75" customHeight="1">
      <c r="P618" s="1"/>
      <c r="Q618" s="1"/>
      <c r="R618" s="1"/>
      <c r="S618" s="1"/>
    </row>
    <row r="619" spans="16:19" ht="12.75" customHeight="1">
      <c r="P619" s="1"/>
      <c r="Q619" s="1"/>
      <c r="R619" s="1"/>
      <c r="S619" s="1"/>
    </row>
    <row r="620" spans="16:19" ht="12.75" customHeight="1">
      <c r="P620" s="1"/>
      <c r="Q620" s="1"/>
      <c r="R620" s="1"/>
      <c r="S620" s="1"/>
    </row>
    <row r="621" spans="16:19" ht="12.75" customHeight="1">
      <c r="P621" s="1"/>
      <c r="Q621" s="1"/>
      <c r="R621" s="1"/>
      <c r="S621" s="1"/>
    </row>
    <row r="622" spans="16:19" ht="12.75" customHeight="1">
      <c r="P622" s="1"/>
      <c r="Q622" s="1"/>
      <c r="R622" s="1"/>
      <c r="S622" s="1"/>
    </row>
    <row r="623" spans="16:19" ht="12.75" customHeight="1">
      <c r="P623" s="1"/>
      <c r="Q623" s="1"/>
      <c r="R623" s="1"/>
      <c r="S623" s="1"/>
    </row>
    <row r="624" spans="16:19" ht="12.75" customHeight="1">
      <c r="P624" s="1"/>
      <c r="Q624" s="1"/>
      <c r="R624" s="1"/>
      <c r="S624" s="1"/>
    </row>
    <row r="625" spans="16:19" ht="12.75" customHeight="1">
      <c r="P625" s="1"/>
      <c r="Q625" s="1"/>
      <c r="R625" s="1"/>
      <c r="S625" s="1"/>
    </row>
    <row r="626" spans="16:19" ht="12.75" customHeight="1">
      <c r="P626" s="1"/>
      <c r="Q626" s="1"/>
      <c r="R626" s="1"/>
      <c r="S626" s="1"/>
    </row>
    <row r="627" spans="16:19" ht="12.75" customHeight="1">
      <c r="P627" s="1"/>
      <c r="Q627" s="1"/>
      <c r="R627" s="1"/>
      <c r="S627" s="1"/>
    </row>
    <row r="628" spans="16:19" ht="12.75" customHeight="1">
      <c r="P628" s="1"/>
      <c r="Q628" s="1"/>
      <c r="R628" s="1"/>
      <c r="S628" s="1"/>
    </row>
    <row r="629" spans="16:19" ht="12.75" customHeight="1">
      <c r="P629" s="1"/>
      <c r="Q629" s="1"/>
      <c r="R629" s="1"/>
      <c r="S629" s="1"/>
    </row>
    <row r="630" spans="16:19" ht="12.75" customHeight="1">
      <c r="P630" s="1"/>
      <c r="Q630" s="1"/>
      <c r="R630" s="1"/>
      <c r="S630" s="1"/>
    </row>
    <row r="631" spans="16:19" ht="12.75" customHeight="1">
      <c r="P631" s="1"/>
      <c r="Q631" s="1"/>
      <c r="R631" s="1"/>
      <c r="S631" s="1"/>
    </row>
    <row r="632" spans="16:19" ht="12.75" customHeight="1">
      <c r="P632" s="1"/>
      <c r="Q632" s="1"/>
      <c r="R632" s="1"/>
      <c r="S632" s="1"/>
    </row>
    <row r="633" spans="16:19" ht="12.75" customHeight="1">
      <c r="P633" s="1"/>
      <c r="Q633" s="1"/>
      <c r="R633" s="1"/>
      <c r="S633" s="1"/>
    </row>
    <row r="634" spans="16:19" ht="12.75" customHeight="1">
      <c r="P634" s="1"/>
      <c r="Q634" s="1"/>
      <c r="R634" s="1"/>
      <c r="S634" s="1"/>
    </row>
    <row r="635" spans="16:19" ht="12.75" customHeight="1">
      <c r="P635" s="1"/>
      <c r="Q635" s="1"/>
      <c r="R635" s="1"/>
      <c r="S635" s="1"/>
    </row>
    <row r="636" spans="16:19" ht="12.75" customHeight="1">
      <c r="P636" s="1"/>
      <c r="Q636" s="1"/>
      <c r="R636" s="1"/>
      <c r="S636" s="1"/>
    </row>
    <row r="637" spans="16:19" ht="12.75" customHeight="1">
      <c r="P637" s="1"/>
      <c r="Q637" s="1"/>
      <c r="R637" s="1"/>
      <c r="S637" s="1"/>
    </row>
    <row r="638" spans="16:19" ht="12.75" customHeight="1">
      <c r="P638" s="1"/>
      <c r="Q638" s="1"/>
      <c r="R638" s="1"/>
      <c r="S638" s="1"/>
    </row>
    <row r="639" spans="16:19" ht="12.75" customHeight="1">
      <c r="P639" s="1"/>
      <c r="Q639" s="1"/>
      <c r="R639" s="1"/>
      <c r="S639" s="1"/>
    </row>
    <row r="640" spans="16:19" ht="12.75" customHeight="1">
      <c r="P640" s="1"/>
      <c r="Q640" s="1"/>
      <c r="R640" s="1"/>
      <c r="S640" s="1"/>
    </row>
    <row r="641" spans="16:19" ht="12.75" customHeight="1">
      <c r="P641" s="1"/>
      <c r="Q641" s="1"/>
      <c r="R641" s="1"/>
      <c r="S641" s="1"/>
    </row>
    <row r="642" spans="16:19" ht="12.75" customHeight="1">
      <c r="P642" s="1"/>
      <c r="Q642" s="1"/>
      <c r="R642" s="1"/>
      <c r="S642" s="1"/>
    </row>
    <row r="643" spans="16:19" ht="12.75" customHeight="1">
      <c r="P643" s="1"/>
      <c r="Q643" s="1"/>
      <c r="R643" s="1"/>
      <c r="S643" s="1"/>
    </row>
    <row r="644" spans="16:19" ht="12.75" customHeight="1">
      <c r="P644" s="1"/>
      <c r="Q644" s="1"/>
      <c r="R644" s="1"/>
      <c r="S644" s="1"/>
    </row>
    <row r="645" spans="16:19" ht="12.75" customHeight="1">
      <c r="P645" s="1"/>
      <c r="Q645" s="1"/>
      <c r="R645" s="1"/>
      <c r="S645" s="1"/>
    </row>
    <row r="646" spans="16:19" ht="12.75" customHeight="1">
      <c r="P646" s="1"/>
      <c r="Q646" s="1"/>
      <c r="R646" s="1"/>
      <c r="S646" s="1"/>
    </row>
    <row r="647" spans="16:19" ht="12.75" customHeight="1">
      <c r="P647" s="1"/>
      <c r="Q647" s="1"/>
      <c r="R647" s="1"/>
      <c r="S647" s="1"/>
    </row>
    <row r="648" spans="16:19" ht="12.75" customHeight="1">
      <c r="P648" s="1"/>
      <c r="Q648" s="1"/>
      <c r="R648" s="1"/>
      <c r="S648" s="1"/>
    </row>
    <row r="649" spans="16:19" ht="12.75" customHeight="1">
      <c r="P649" s="1"/>
      <c r="Q649" s="1"/>
      <c r="R649" s="1"/>
      <c r="S649" s="1"/>
    </row>
    <row r="650" spans="16:19" ht="12.75" customHeight="1">
      <c r="P650" s="1"/>
      <c r="Q650" s="1"/>
      <c r="R650" s="1"/>
      <c r="S650" s="1"/>
    </row>
    <row r="651" spans="16:19" ht="12.75" customHeight="1">
      <c r="P651" s="1"/>
      <c r="Q651" s="1"/>
      <c r="R651" s="1"/>
      <c r="S651" s="1"/>
    </row>
    <row r="652" spans="16:19" ht="12.75" customHeight="1">
      <c r="P652" s="1"/>
      <c r="Q652" s="1"/>
      <c r="R652" s="1"/>
      <c r="S652" s="1"/>
    </row>
    <row r="653" spans="16:19" ht="12.75" customHeight="1">
      <c r="P653" s="1"/>
      <c r="Q653" s="1"/>
      <c r="R653" s="1"/>
      <c r="S653" s="1"/>
    </row>
    <row r="654" spans="16:19" ht="12.75" customHeight="1">
      <c r="P654" s="1"/>
      <c r="Q654" s="1"/>
      <c r="R654" s="1"/>
      <c r="S654" s="1"/>
    </row>
    <row r="655" spans="16:19" ht="12.75" customHeight="1">
      <c r="P655" s="1"/>
      <c r="Q655" s="1"/>
      <c r="R655" s="1"/>
      <c r="S655" s="1"/>
    </row>
    <row r="656" spans="16:19" ht="12.75" customHeight="1">
      <c r="P656" s="1"/>
      <c r="Q656" s="1"/>
      <c r="R656" s="1"/>
      <c r="S656" s="1"/>
    </row>
    <row r="657" spans="16:19" ht="12.75" customHeight="1">
      <c r="P657" s="1"/>
      <c r="Q657" s="1"/>
      <c r="R657" s="1"/>
      <c r="S657" s="1"/>
    </row>
    <row r="658" spans="16:19" ht="12.75" customHeight="1">
      <c r="P658" s="1"/>
      <c r="Q658" s="1"/>
      <c r="R658" s="1"/>
      <c r="S658" s="1"/>
    </row>
    <row r="659" spans="16:19" ht="12.75" customHeight="1">
      <c r="P659" s="1"/>
      <c r="Q659" s="1"/>
      <c r="R659" s="1"/>
      <c r="S659" s="1"/>
    </row>
    <row r="660" spans="16:19" ht="12.75" customHeight="1">
      <c r="P660" s="1"/>
      <c r="Q660" s="1"/>
      <c r="R660" s="1"/>
      <c r="S660" s="1"/>
    </row>
    <row r="661" spans="16:19" ht="12.75" customHeight="1">
      <c r="P661" s="1"/>
      <c r="Q661" s="1"/>
      <c r="R661" s="1"/>
      <c r="S661" s="1"/>
    </row>
    <row r="662" spans="16:19" ht="12.75" customHeight="1">
      <c r="P662" s="1"/>
      <c r="Q662" s="1"/>
      <c r="R662" s="1"/>
      <c r="S662" s="1"/>
    </row>
    <row r="663" spans="16:19" ht="12.75" customHeight="1">
      <c r="P663" s="1"/>
      <c r="Q663" s="1"/>
      <c r="R663" s="1"/>
      <c r="S663" s="1"/>
    </row>
    <row r="664" spans="16:19" ht="12.75" customHeight="1">
      <c r="P664" s="1"/>
      <c r="Q664" s="1"/>
      <c r="R664" s="1"/>
      <c r="S664" s="1"/>
    </row>
    <row r="665" spans="16:19" ht="12.75" customHeight="1">
      <c r="P665" s="1"/>
      <c r="Q665" s="1"/>
      <c r="R665" s="1"/>
      <c r="S665" s="1"/>
    </row>
    <row r="666" spans="16:19" ht="12.75" customHeight="1">
      <c r="P666" s="1"/>
      <c r="Q666" s="1"/>
      <c r="R666" s="1"/>
      <c r="S666" s="1"/>
    </row>
    <row r="667" spans="16:19" ht="12.75" customHeight="1">
      <c r="P667" s="1"/>
      <c r="Q667" s="1"/>
      <c r="R667" s="1"/>
      <c r="S667" s="1"/>
    </row>
    <row r="668" spans="16:19" ht="12.75" customHeight="1">
      <c r="P668" s="1"/>
      <c r="Q668" s="1"/>
      <c r="R668" s="1"/>
      <c r="S668" s="1"/>
    </row>
    <row r="669" spans="16:19" ht="12.75" customHeight="1">
      <c r="P669" s="1"/>
      <c r="Q669" s="1"/>
      <c r="R669" s="1"/>
      <c r="S669" s="1"/>
    </row>
    <row r="670" spans="16:19" ht="12.75" customHeight="1">
      <c r="P670" s="1"/>
      <c r="Q670" s="1"/>
      <c r="R670" s="1"/>
      <c r="S670" s="1"/>
    </row>
    <row r="671" spans="16:19" ht="12.75" customHeight="1">
      <c r="P671" s="1"/>
      <c r="Q671" s="1"/>
      <c r="R671" s="1"/>
      <c r="S671" s="1"/>
    </row>
    <row r="672" spans="16:19" ht="12.75" customHeight="1">
      <c r="P672" s="1"/>
      <c r="Q672" s="1"/>
      <c r="R672" s="1"/>
      <c r="S672" s="1"/>
    </row>
    <row r="673" spans="16:19" ht="12.75" customHeight="1">
      <c r="P673" s="1"/>
      <c r="Q673" s="1"/>
      <c r="R673" s="1"/>
      <c r="S673" s="1"/>
    </row>
    <row r="674" spans="16:19" ht="12.75" customHeight="1">
      <c r="P674" s="1"/>
      <c r="Q674" s="1"/>
      <c r="R674" s="1"/>
      <c r="S674" s="1"/>
    </row>
    <row r="675" spans="16:19" ht="12.75" customHeight="1">
      <c r="P675" s="1"/>
      <c r="Q675" s="1"/>
      <c r="R675" s="1"/>
      <c r="S675" s="1"/>
    </row>
    <row r="676" spans="16:19" ht="12.75" customHeight="1">
      <c r="P676" s="1"/>
      <c r="Q676" s="1"/>
      <c r="R676" s="1"/>
      <c r="S676" s="1"/>
    </row>
    <row r="677" spans="16:19" ht="12.75" customHeight="1">
      <c r="P677" s="1"/>
      <c r="Q677" s="1"/>
      <c r="R677" s="1"/>
      <c r="S677" s="1"/>
    </row>
    <row r="678" spans="16:19" ht="12.75" customHeight="1">
      <c r="P678" s="1"/>
      <c r="Q678" s="1"/>
      <c r="R678" s="1"/>
      <c r="S678" s="1"/>
    </row>
    <row r="679" spans="16:19" ht="12.75" customHeight="1">
      <c r="P679" s="1"/>
      <c r="Q679" s="1"/>
      <c r="R679" s="1"/>
      <c r="S679" s="1"/>
    </row>
    <row r="680" spans="16:19" ht="12.75" customHeight="1">
      <c r="P680" s="1"/>
      <c r="Q680" s="1"/>
      <c r="R680" s="1"/>
      <c r="S680" s="1"/>
    </row>
    <row r="681" spans="16:19" ht="12.75" customHeight="1">
      <c r="P681" s="1"/>
      <c r="Q681" s="1"/>
      <c r="R681" s="1"/>
      <c r="S681" s="1"/>
    </row>
    <row r="682" spans="16:19" ht="12.75" customHeight="1">
      <c r="P682" s="1"/>
      <c r="Q682" s="1"/>
      <c r="R682" s="1"/>
      <c r="S682" s="1"/>
    </row>
    <row r="683" spans="16:19" ht="12.75" customHeight="1">
      <c r="P683" s="1"/>
      <c r="Q683" s="1"/>
      <c r="R683" s="1"/>
      <c r="S683" s="1"/>
    </row>
    <row r="684" spans="16:19" ht="12.75" customHeight="1">
      <c r="P684" s="1"/>
      <c r="Q684" s="1"/>
      <c r="R684" s="1"/>
      <c r="S684" s="1"/>
    </row>
    <row r="685" spans="16:19" ht="12.75" customHeight="1">
      <c r="P685" s="1"/>
      <c r="Q685" s="1"/>
      <c r="R685" s="1"/>
      <c r="S685" s="1"/>
    </row>
    <row r="686" spans="16:19" ht="12.75" customHeight="1">
      <c r="P686" s="1"/>
      <c r="Q686" s="1"/>
      <c r="R686" s="1"/>
      <c r="S686" s="1"/>
    </row>
    <row r="687" spans="16:19" ht="12.75" customHeight="1">
      <c r="P687" s="1"/>
      <c r="Q687" s="1"/>
      <c r="R687" s="1"/>
      <c r="S687" s="1"/>
    </row>
    <row r="688" spans="16:19" ht="12.75" customHeight="1">
      <c r="P688" s="1"/>
      <c r="Q688" s="1"/>
      <c r="R688" s="1"/>
      <c r="S688" s="1"/>
    </row>
    <row r="689" spans="16:19" ht="12.75" customHeight="1">
      <c r="P689" s="1"/>
      <c r="Q689" s="1"/>
      <c r="R689" s="1"/>
      <c r="S689" s="1"/>
    </row>
    <row r="690" spans="16:19" ht="12.75" customHeight="1">
      <c r="P690" s="1"/>
      <c r="Q690" s="1"/>
      <c r="R690" s="1"/>
      <c r="S690" s="1"/>
    </row>
    <row r="691" spans="16:19" ht="12.75" customHeight="1">
      <c r="P691" s="1"/>
      <c r="Q691" s="1"/>
      <c r="R691" s="1"/>
      <c r="S691" s="1"/>
    </row>
    <row r="692" spans="16:19" ht="12.75" customHeight="1">
      <c r="P692" s="1"/>
      <c r="Q692" s="1"/>
      <c r="R692" s="1"/>
      <c r="S692" s="1"/>
    </row>
    <row r="693" spans="16:19" ht="12.75" customHeight="1">
      <c r="P693" s="1"/>
      <c r="Q693" s="1"/>
      <c r="R693" s="1"/>
      <c r="S693" s="1"/>
    </row>
    <row r="694" spans="16:19" ht="12.75" customHeight="1">
      <c r="P694" s="1"/>
      <c r="Q694" s="1"/>
      <c r="R694" s="1"/>
      <c r="S694" s="1"/>
    </row>
    <row r="695" spans="16:19" ht="12.75" customHeight="1">
      <c r="P695" s="1"/>
      <c r="Q695" s="1"/>
      <c r="R695" s="1"/>
      <c r="S695" s="1"/>
    </row>
    <row r="696" spans="16:19" ht="12.75" customHeight="1">
      <c r="P696" s="1"/>
      <c r="Q696" s="1"/>
      <c r="R696" s="1"/>
      <c r="S696" s="1"/>
    </row>
    <row r="697" spans="16:19" ht="12.75" customHeight="1">
      <c r="P697" s="1"/>
      <c r="Q697" s="1"/>
      <c r="R697" s="1"/>
      <c r="S697" s="1"/>
    </row>
    <row r="698" spans="16:19" ht="12.75" customHeight="1">
      <c r="P698" s="1"/>
      <c r="Q698" s="1"/>
      <c r="R698" s="1"/>
      <c r="S698" s="1"/>
    </row>
    <row r="699" spans="16:19" ht="12.75" customHeight="1">
      <c r="P699" s="1"/>
      <c r="Q699" s="1"/>
      <c r="R699" s="1"/>
      <c r="S699" s="1"/>
    </row>
    <row r="700" spans="16:19" ht="12.75" customHeight="1">
      <c r="P700" s="1"/>
      <c r="Q700" s="1"/>
      <c r="R700" s="1"/>
      <c r="S700" s="1"/>
    </row>
    <row r="701" spans="16:19" ht="12.75" customHeight="1">
      <c r="P701" s="1"/>
      <c r="Q701" s="1"/>
      <c r="R701" s="1"/>
      <c r="S701" s="1"/>
    </row>
    <row r="702" spans="16:19" ht="12.75" customHeight="1">
      <c r="P702" s="1"/>
      <c r="Q702" s="1"/>
      <c r="R702" s="1"/>
      <c r="S702" s="1"/>
    </row>
    <row r="703" spans="16:19" ht="12.75" customHeight="1">
      <c r="P703" s="1"/>
      <c r="Q703" s="1"/>
      <c r="R703" s="1"/>
      <c r="S703" s="1"/>
    </row>
    <row r="704" spans="16:19" ht="12.75" customHeight="1">
      <c r="P704" s="1"/>
      <c r="Q704" s="1"/>
      <c r="R704" s="1"/>
      <c r="S704" s="1"/>
    </row>
    <row r="705" spans="16:19" ht="12.75" customHeight="1">
      <c r="P705" s="1"/>
      <c r="Q705" s="1"/>
      <c r="R705" s="1"/>
      <c r="S705" s="1"/>
    </row>
    <row r="706" spans="16:19" ht="12.75" customHeight="1">
      <c r="P706" s="1"/>
      <c r="Q706" s="1"/>
      <c r="R706" s="1"/>
      <c r="S706" s="1"/>
    </row>
    <row r="707" spans="16:19" ht="12.75" customHeight="1">
      <c r="P707" s="1"/>
      <c r="Q707" s="1"/>
      <c r="R707" s="1"/>
      <c r="S707" s="1"/>
    </row>
    <row r="708" spans="16:19" ht="12.75" customHeight="1">
      <c r="P708" s="1"/>
      <c r="Q708" s="1"/>
      <c r="R708" s="1"/>
      <c r="S708" s="1"/>
    </row>
    <row r="709" spans="16:19" ht="12.75" customHeight="1">
      <c r="P709" s="1"/>
      <c r="Q709" s="1"/>
      <c r="R709" s="1"/>
      <c r="S709" s="1"/>
    </row>
    <row r="710" spans="16:19" ht="12.75" customHeight="1">
      <c r="P710" s="1"/>
      <c r="Q710" s="1"/>
      <c r="R710" s="1"/>
      <c r="S710" s="1"/>
    </row>
    <row r="711" spans="16:19" ht="12.75" customHeight="1">
      <c r="P711" s="1"/>
      <c r="Q711" s="1"/>
      <c r="R711" s="1"/>
      <c r="S711" s="1"/>
    </row>
    <row r="712" spans="16:19" ht="12.75" customHeight="1">
      <c r="P712" s="1"/>
      <c r="Q712" s="1"/>
      <c r="R712" s="1"/>
      <c r="S712" s="1"/>
    </row>
    <row r="713" spans="16:19" ht="12.75" customHeight="1">
      <c r="P713" s="1"/>
      <c r="Q713" s="1"/>
      <c r="R713" s="1"/>
      <c r="S713" s="1"/>
    </row>
    <row r="714" spans="16:19" ht="12.75" customHeight="1">
      <c r="P714" s="1"/>
      <c r="Q714" s="1"/>
      <c r="R714" s="1"/>
      <c r="S714" s="1"/>
    </row>
    <row r="715" spans="16:19" ht="12.75" customHeight="1">
      <c r="P715" s="1"/>
      <c r="Q715" s="1"/>
      <c r="R715" s="1"/>
      <c r="S715" s="1"/>
    </row>
    <row r="716" spans="16:19" ht="12.75" customHeight="1">
      <c r="P716" s="1"/>
      <c r="Q716" s="1"/>
      <c r="R716" s="1"/>
      <c r="S716" s="1"/>
    </row>
    <row r="717" spans="16:19" ht="12.75" customHeight="1">
      <c r="P717" s="1"/>
      <c r="Q717" s="1"/>
      <c r="R717" s="1"/>
      <c r="S717" s="1"/>
    </row>
    <row r="718" spans="16:19" ht="12.75" customHeight="1">
      <c r="P718" s="1"/>
      <c r="Q718" s="1"/>
      <c r="R718" s="1"/>
      <c r="S718" s="1"/>
    </row>
    <row r="719" spans="16:19" ht="12.75" customHeight="1">
      <c r="P719" s="1"/>
      <c r="Q719" s="1"/>
      <c r="R719" s="1"/>
      <c r="S719" s="1"/>
    </row>
    <row r="720" spans="16:19" ht="12.75" customHeight="1">
      <c r="P720" s="1"/>
      <c r="Q720" s="1"/>
      <c r="R720" s="1"/>
      <c r="S720" s="1"/>
    </row>
    <row r="721" spans="16:19" ht="12.75" customHeight="1">
      <c r="P721" s="1"/>
      <c r="Q721" s="1"/>
      <c r="R721" s="1"/>
      <c r="S721" s="1"/>
    </row>
    <row r="722" spans="16:19" ht="12.75" customHeight="1">
      <c r="P722" s="1"/>
      <c r="Q722" s="1"/>
      <c r="R722" s="1"/>
      <c r="S722" s="1"/>
    </row>
    <row r="723" spans="16:19" ht="12.75" customHeight="1">
      <c r="P723" s="1"/>
      <c r="Q723" s="1"/>
      <c r="R723" s="1"/>
      <c r="S723" s="1"/>
    </row>
    <row r="724" spans="16:19" ht="12.75" customHeight="1">
      <c r="P724" s="1"/>
      <c r="Q724" s="1"/>
      <c r="R724" s="1"/>
      <c r="S724" s="1"/>
    </row>
    <row r="725" spans="16:19" ht="12.75" customHeight="1">
      <c r="P725" s="1"/>
      <c r="Q725" s="1"/>
      <c r="R725" s="1"/>
      <c r="S725" s="1"/>
    </row>
    <row r="726" spans="16:19" ht="12.75" customHeight="1">
      <c r="P726" s="1"/>
      <c r="Q726" s="1"/>
      <c r="R726" s="1"/>
      <c r="S726" s="1"/>
    </row>
    <row r="727" spans="16:19" ht="12.75" customHeight="1">
      <c r="P727" s="1"/>
      <c r="Q727" s="1"/>
      <c r="R727" s="1"/>
      <c r="S727" s="1"/>
    </row>
    <row r="728" spans="16:19" ht="12.75" customHeight="1">
      <c r="P728" s="1"/>
      <c r="Q728" s="1"/>
      <c r="R728" s="1"/>
      <c r="S728" s="1"/>
    </row>
    <row r="729" spans="16:19" ht="12.75" customHeight="1">
      <c r="P729" s="1"/>
      <c r="Q729" s="1"/>
      <c r="R729" s="1"/>
      <c r="S729" s="1"/>
    </row>
    <row r="730" spans="16:19" ht="12.75" customHeight="1">
      <c r="P730" s="1"/>
      <c r="Q730" s="1"/>
      <c r="R730" s="1"/>
      <c r="S730" s="1"/>
    </row>
    <row r="731" spans="16:19" ht="12.75" customHeight="1">
      <c r="P731" s="1"/>
      <c r="Q731" s="1"/>
      <c r="R731" s="1"/>
      <c r="S731" s="1"/>
    </row>
    <row r="732" spans="16:19" ht="12.75" customHeight="1">
      <c r="P732" s="1"/>
      <c r="Q732" s="1"/>
      <c r="R732" s="1"/>
      <c r="S732" s="1"/>
    </row>
    <row r="733" spans="16:19" ht="12.75" customHeight="1">
      <c r="P733" s="1"/>
      <c r="Q733" s="1"/>
      <c r="R733" s="1"/>
      <c r="S733" s="1"/>
    </row>
    <row r="734" spans="16:19" ht="12.75" customHeight="1">
      <c r="P734" s="1"/>
      <c r="Q734" s="1"/>
      <c r="R734" s="1"/>
      <c r="S734" s="1"/>
    </row>
    <row r="735" spans="16:19" ht="12.75" customHeight="1">
      <c r="P735" s="1"/>
      <c r="Q735" s="1"/>
      <c r="R735" s="1"/>
      <c r="S735" s="1"/>
    </row>
    <row r="736" spans="16:19" ht="12.75" customHeight="1">
      <c r="P736" s="1"/>
      <c r="Q736" s="1"/>
      <c r="R736" s="1"/>
      <c r="S736" s="1"/>
    </row>
    <row r="737" spans="16:19" ht="12.75" customHeight="1">
      <c r="P737" s="1"/>
      <c r="Q737" s="1"/>
      <c r="R737" s="1"/>
      <c r="S737" s="1"/>
    </row>
    <row r="738" spans="16:19" ht="12.75" customHeight="1">
      <c r="P738" s="1"/>
      <c r="Q738" s="1"/>
      <c r="R738" s="1"/>
      <c r="S738" s="1"/>
    </row>
    <row r="739" spans="16:19" ht="12.75" customHeight="1">
      <c r="P739" s="1"/>
      <c r="Q739" s="1"/>
      <c r="R739" s="1"/>
      <c r="S739" s="1"/>
    </row>
    <row r="740" spans="16:19" ht="12.75" customHeight="1">
      <c r="P740" s="1"/>
      <c r="Q740" s="1"/>
      <c r="R740" s="1"/>
      <c r="S740" s="1"/>
    </row>
    <row r="741" spans="16:19" ht="12.75" customHeight="1">
      <c r="P741" s="1"/>
      <c r="Q741" s="1"/>
      <c r="R741" s="1"/>
      <c r="S741" s="1"/>
    </row>
    <row r="742" spans="16:19" ht="12.75" customHeight="1">
      <c r="P742" s="1"/>
      <c r="Q742" s="1"/>
      <c r="R742" s="1"/>
      <c r="S742" s="1"/>
    </row>
    <row r="743" spans="16:19" ht="12.75" customHeight="1">
      <c r="P743" s="1"/>
      <c r="Q743" s="1"/>
      <c r="R743" s="1"/>
      <c r="S743" s="1"/>
    </row>
    <row r="744" spans="16:19" ht="12.75" customHeight="1">
      <c r="P744" s="1"/>
      <c r="Q744" s="1"/>
      <c r="R744" s="1"/>
      <c r="S744" s="1"/>
    </row>
    <row r="745" spans="16:19" ht="12.75" customHeight="1">
      <c r="P745" s="1"/>
      <c r="Q745" s="1"/>
      <c r="R745" s="1"/>
      <c r="S745" s="1"/>
    </row>
    <row r="746" spans="16:19" ht="12.75" customHeight="1">
      <c r="P746" s="1"/>
      <c r="Q746" s="1"/>
      <c r="R746" s="1"/>
      <c r="S746" s="1"/>
    </row>
    <row r="747" spans="16:19" ht="12.75" customHeight="1">
      <c r="P747" s="1"/>
      <c r="Q747" s="1"/>
      <c r="R747" s="1"/>
      <c r="S747" s="1"/>
    </row>
    <row r="748" spans="16:19" ht="12.75" customHeight="1">
      <c r="P748" s="1"/>
      <c r="Q748" s="1"/>
      <c r="R748" s="1"/>
      <c r="S748" s="1"/>
    </row>
    <row r="749" spans="16:19" ht="12.75" customHeight="1">
      <c r="P749" s="1"/>
      <c r="Q749" s="1"/>
      <c r="R749" s="1"/>
      <c r="S749" s="1"/>
    </row>
    <row r="750" spans="16:19" ht="12.75" customHeight="1">
      <c r="P750" s="1"/>
      <c r="Q750" s="1"/>
      <c r="R750" s="1"/>
      <c r="S750" s="1"/>
    </row>
    <row r="751" spans="16:19" ht="12.75" customHeight="1">
      <c r="P751" s="1"/>
      <c r="Q751" s="1"/>
      <c r="R751" s="1"/>
      <c r="S751" s="1"/>
    </row>
    <row r="752" spans="16:19" ht="12.75" customHeight="1">
      <c r="P752" s="1"/>
      <c r="Q752" s="1"/>
      <c r="R752" s="1"/>
      <c r="S752" s="1"/>
    </row>
    <row r="753" spans="16:19" ht="12.75" customHeight="1">
      <c r="P753" s="1"/>
      <c r="Q753" s="1"/>
      <c r="R753" s="1"/>
      <c r="S753" s="1"/>
    </row>
    <row r="754" spans="16:19" ht="12.75" customHeight="1">
      <c r="P754" s="1"/>
      <c r="Q754" s="1"/>
      <c r="R754" s="1"/>
      <c r="S754" s="1"/>
    </row>
    <row r="755" spans="16:19" ht="12.75" customHeight="1">
      <c r="P755" s="1"/>
      <c r="Q755" s="1"/>
      <c r="R755" s="1"/>
      <c r="S755" s="1"/>
    </row>
    <row r="756" spans="16:19" ht="12.75" customHeight="1">
      <c r="P756" s="1"/>
      <c r="Q756" s="1"/>
      <c r="R756" s="1"/>
      <c r="S756" s="1"/>
    </row>
    <row r="757" spans="16:19" ht="12.75" customHeight="1">
      <c r="P757" s="1"/>
      <c r="Q757" s="1"/>
      <c r="R757" s="1"/>
      <c r="S757" s="1"/>
    </row>
    <row r="758" spans="16:19" ht="12.75" customHeight="1">
      <c r="P758" s="1"/>
      <c r="Q758" s="1"/>
      <c r="R758" s="1"/>
      <c r="S758" s="1"/>
    </row>
    <row r="759" spans="16:19" ht="12.75" customHeight="1">
      <c r="P759" s="1"/>
      <c r="Q759" s="1"/>
      <c r="R759" s="1"/>
      <c r="S759" s="1"/>
    </row>
    <row r="760" spans="16:19" ht="12.75" customHeight="1">
      <c r="P760" s="1"/>
      <c r="Q760" s="1"/>
      <c r="R760" s="1"/>
      <c r="S760" s="1"/>
    </row>
    <row r="761" spans="16:19" ht="12.75" customHeight="1">
      <c r="P761" s="1"/>
      <c r="Q761" s="1"/>
      <c r="R761" s="1"/>
      <c r="S761" s="1"/>
    </row>
    <row r="762" spans="16:19" ht="12.75" customHeight="1">
      <c r="P762" s="1"/>
      <c r="Q762" s="1"/>
      <c r="R762" s="1"/>
      <c r="S762" s="1"/>
    </row>
    <row r="763" spans="16:19" ht="12.75" customHeight="1">
      <c r="P763" s="1"/>
      <c r="Q763" s="1"/>
      <c r="R763" s="1"/>
      <c r="S763" s="1"/>
    </row>
    <row r="764" spans="16:19" ht="12.75" customHeight="1">
      <c r="P764" s="1"/>
      <c r="Q764" s="1"/>
      <c r="R764" s="1"/>
      <c r="S764" s="1"/>
    </row>
    <row r="765" spans="16:19" ht="12.75" customHeight="1">
      <c r="P765" s="1"/>
      <c r="Q765" s="1"/>
      <c r="R765" s="1"/>
      <c r="S765" s="1"/>
    </row>
    <row r="766" spans="16:19" ht="12.75" customHeight="1">
      <c r="P766" s="1"/>
      <c r="Q766" s="1"/>
      <c r="R766" s="1"/>
      <c r="S766" s="1"/>
    </row>
    <row r="767" spans="16:19" ht="12.75" customHeight="1">
      <c r="P767" s="1"/>
      <c r="Q767" s="1"/>
      <c r="R767" s="1"/>
      <c r="S767" s="1"/>
    </row>
    <row r="768" spans="16:19" ht="12.75" customHeight="1">
      <c r="P768" s="1"/>
      <c r="Q768" s="1"/>
      <c r="R768" s="1"/>
      <c r="S768" s="1"/>
    </row>
    <row r="769" spans="16:19" ht="12.75" customHeight="1">
      <c r="P769" s="1"/>
      <c r="Q769" s="1"/>
      <c r="R769" s="1"/>
      <c r="S769" s="1"/>
    </row>
    <row r="770" spans="16:19" ht="12.75" customHeight="1">
      <c r="P770" s="1"/>
      <c r="Q770" s="1"/>
      <c r="R770" s="1"/>
      <c r="S770" s="1"/>
    </row>
    <row r="771" spans="16:19" ht="12.75" customHeight="1">
      <c r="P771" s="1"/>
      <c r="Q771" s="1"/>
      <c r="R771" s="1"/>
      <c r="S771" s="1"/>
    </row>
    <row r="772" spans="16:19" ht="12.75" customHeight="1">
      <c r="P772" s="1"/>
      <c r="Q772" s="1"/>
      <c r="R772" s="1"/>
      <c r="S772" s="1"/>
    </row>
    <row r="773" spans="16:19" ht="12.75" customHeight="1">
      <c r="P773" s="1"/>
      <c r="Q773" s="1"/>
      <c r="R773" s="1"/>
      <c r="S773" s="1"/>
    </row>
    <row r="774" spans="16:19" ht="12.75" customHeight="1">
      <c r="P774" s="1"/>
      <c r="Q774" s="1"/>
      <c r="R774" s="1"/>
      <c r="S774" s="1"/>
    </row>
    <row r="775" spans="16:19" ht="12.75" customHeight="1">
      <c r="P775" s="1"/>
      <c r="Q775" s="1"/>
      <c r="R775" s="1"/>
      <c r="S775" s="1"/>
    </row>
    <row r="776" spans="16:19" ht="12.75" customHeight="1">
      <c r="P776" s="1"/>
      <c r="Q776" s="1"/>
      <c r="R776" s="1"/>
      <c r="S776" s="1"/>
    </row>
    <row r="777" spans="16:19" ht="12.75" customHeight="1">
      <c r="P777" s="1"/>
      <c r="Q777" s="1"/>
      <c r="R777" s="1"/>
      <c r="S777" s="1"/>
    </row>
    <row r="778" spans="16:19" ht="12.75" customHeight="1">
      <c r="P778" s="1"/>
      <c r="Q778" s="1"/>
      <c r="R778" s="1"/>
      <c r="S778" s="1"/>
    </row>
    <row r="779" spans="16:19" ht="12.75" customHeight="1">
      <c r="P779" s="1"/>
      <c r="Q779" s="1"/>
      <c r="R779" s="1"/>
      <c r="S779" s="1"/>
    </row>
    <row r="780" spans="16:19" ht="12.75" customHeight="1">
      <c r="P780" s="1"/>
      <c r="Q780" s="1"/>
      <c r="R780" s="1"/>
      <c r="S780" s="1"/>
    </row>
    <row r="781" spans="16:19" ht="12.75" customHeight="1">
      <c r="P781" s="1"/>
      <c r="Q781" s="1"/>
      <c r="R781" s="1"/>
      <c r="S781" s="1"/>
    </row>
    <row r="782" spans="16:19" ht="12.75" customHeight="1">
      <c r="P782" s="1"/>
      <c r="Q782" s="1"/>
      <c r="R782" s="1"/>
      <c r="S782" s="1"/>
    </row>
    <row r="783" spans="16:19" ht="12.75" customHeight="1">
      <c r="P783" s="1"/>
      <c r="Q783" s="1"/>
      <c r="R783" s="1"/>
      <c r="S783" s="1"/>
    </row>
    <row r="784" spans="16:19" ht="12.75" customHeight="1">
      <c r="P784" s="1"/>
      <c r="Q784" s="1"/>
      <c r="R784" s="1"/>
      <c r="S784" s="1"/>
    </row>
    <row r="785" spans="16:19" ht="12.75" customHeight="1">
      <c r="P785" s="1"/>
      <c r="Q785" s="1"/>
      <c r="R785" s="1"/>
      <c r="S785" s="1"/>
    </row>
    <row r="786" spans="16:19" ht="12.75" customHeight="1">
      <c r="P786" s="1"/>
      <c r="Q786" s="1"/>
      <c r="R786" s="1"/>
      <c r="S786" s="1"/>
    </row>
    <row r="787" spans="16:19" ht="12.75" customHeight="1">
      <c r="P787" s="1"/>
      <c r="Q787" s="1"/>
      <c r="R787" s="1"/>
      <c r="S787" s="1"/>
    </row>
    <row r="788" spans="16:19" ht="12.75" customHeight="1">
      <c r="P788" s="1"/>
      <c r="Q788" s="1"/>
      <c r="R788" s="1"/>
      <c r="S788" s="1"/>
    </row>
    <row r="789" spans="16:19" ht="12.75" customHeight="1">
      <c r="P789" s="1"/>
      <c r="Q789" s="1"/>
      <c r="R789" s="1"/>
      <c r="S789" s="1"/>
    </row>
    <row r="790" spans="16:19" ht="12.75" customHeight="1">
      <c r="P790" s="1"/>
      <c r="Q790" s="1"/>
      <c r="R790" s="1"/>
      <c r="S790" s="1"/>
    </row>
    <row r="791" spans="16:19" ht="12.75" customHeight="1">
      <c r="P791" s="1"/>
      <c r="Q791" s="1"/>
      <c r="R791" s="1"/>
      <c r="S791" s="1"/>
    </row>
    <row r="792" spans="16:19" ht="12.75" customHeight="1">
      <c r="P792" s="1"/>
      <c r="Q792" s="1"/>
      <c r="R792" s="1"/>
      <c r="S792" s="1"/>
    </row>
    <row r="793" spans="16:19" ht="12.75" customHeight="1">
      <c r="P793" s="1"/>
      <c r="Q793" s="1"/>
      <c r="R793" s="1"/>
      <c r="S793" s="1"/>
    </row>
    <row r="794" spans="16:19" ht="12.75" customHeight="1">
      <c r="P794" s="1"/>
      <c r="Q794" s="1"/>
      <c r="R794" s="1"/>
      <c r="S794" s="1"/>
    </row>
    <row r="795" spans="16:19" ht="12.75" customHeight="1">
      <c r="P795" s="1"/>
      <c r="Q795" s="1"/>
      <c r="R795" s="1"/>
      <c r="S795" s="1"/>
    </row>
    <row r="796" spans="16:19" ht="12.75" customHeight="1">
      <c r="P796" s="1"/>
      <c r="Q796" s="1"/>
      <c r="R796" s="1"/>
      <c r="S796" s="1"/>
    </row>
    <row r="797" spans="16:19" ht="12.75" customHeight="1">
      <c r="P797" s="1"/>
      <c r="Q797" s="1"/>
      <c r="R797" s="1"/>
      <c r="S797" s="1"/>
    </row>
    <row r="798" spans="16:19" ht="12.75" customHeight="1">
      <c r="P798" s="1"/>
      <c r="Q798" s="1"/>
      <c r="R798" s="1"/>
      <c r="S798" s="1"/>
    </row>
    <row r="799" spans="16:19" ht="12.75" customHeight="1">
      <c r="P799" s="1"/>
      <c r="Q799" s="1"/>
      <c r="R799" s="1"/>
      <c r="S799" s="1"/>
    </row>
    <row r="800" spans="16:19" ht="12.75" customHeight="1">
      <c r="P800" s="1"/>
      <c r="Q800" s="1"/>
      <c r="R800" s="1"/>
      <c r="S800" s="1"/>
    </row>
    <row r="801" spans="16:19" ht="12.75" customHeight="1">
      <c r="P801" s="1"/>
      <c r="Q801" s="1"/>
      <c r="R801" s="1"/>
      <c r="S801" s="1"/>
    </row>
    <row r="802" spans="16:19" ht="12.75" customHeight="1">
      <c r="P802" s="1"/>
      <c r="Q802" s="1"/>
      <c r="R802" s="1"/>
      <c r="S802" s="1"/>
    </row>
    <row r="803" spans="16:19" ht="12.75" customHeight="1">
      <c r="P803" s="1"/>
      <c r="Q803" s="1"/>
      <c r="R803" s="1"/>
      <c r="S803" s="1"/>
    </row>
    <row r="804" spans="16:19" ht="12.75" customHeight="1">
      <c r="P804" s="1"/>
      <c r="Q804" s="1"/>
      <c r="R804" s="1"/>
      <c r="S804" s="1"/>
    </row>
    <row r="805" spans="16:19" ht="12.75" customHeight="1">
      <c r="P805" s="1"/>
      <c r="Q805" s="1"/>
      <c r="R805" s="1"/>
      <c r="S805" s="1"/>
    </row>
    <row r="806" spans="16:19" ht="12.75" customHeight="1">
      <c r="P806" s="1"/>
      <c r="Q806" s="1"/>
      <c r="R806" s="1"/>
      <c r="S806" s="1"/>
    </row>
    <row r="807" spans="16:19" ht="12.75" customHeight="1">
      <c r="P807" s="1"/>
      <c r="Q807" s="1"/>
      <c r="R807" s="1"/>
      <c r="S807" s="1"/>
    </row>
    <row r="808" spans="16:19" ht="12.75" customHeight="1">
      <c r="P808" s="1"/>
      <c r="Q808" s="1"/>
      <c r="R808" s="1"/>
      <c r="S808" s="1"/>
    </row>
    <row r="809" spans="16:19" ht="12.75" customHeight="1">
      <c r="P809" s="1"/>
      <c r="Q809" s="1"/>
      <c r="R809" s="1"/>
      <c r="S809" s="1"/>
    </row>
    <row r="810" spans="16:19" ht="12.75" customHeight="1">
      <c r="P810" s="1"/>
      <c r="Q810" s="1"/>
      <c r="R810" s="1"/>
      <c r="S810" s="1"/>
    </row>
    <row r="811" spans="16:19" ht="12.75" customHeight="1">
      <c r="P811" s="1"/>
      <c r="Q811" s="1"/>
      <c r="R811" s="1"/>
      <c r="S811" s="1"/>
    </row>
    <row r="812" spans="16:19" ht="12.75" customHeight="1">
      <c r="P812" s="1"/>
      <c r="Q812" s="1"/>
      <c r="R812" s="1"/>
      <c r="S812" s="1"/>
    </row>
    <row r="813" spans="16:19" ht="12.75" customHeight="1">
      <c r="P813" s="1"/>
      <c r="Q813" s="1"/>
      <c r="R813" s="1"/>
      <c r="S813" s="1"/>
    </row>
    <row r="814" spans="16:19" ht="12.75" customHeight="1">
      <c r="P814" s="1"/>
      <c r="Q814" s="1"/>
      <c r="R814" s="1"/>
      <c r="S814" s="1"/>
    </row>
    <row r="815" spans="16:19" ht="12.75" customHeight="1">
      <c r="P815" s="1"/>
      <c r="Q815" s="1"/>
      <c r="R815" s="1"/>
      <c r="S815" s="1"/>
    </row>
    <row r="816" spans="16:19" ht="12.75" customHeight="1">
      <c r="P816" s="1"/>
      <c r="Q816" s="1"/>
      <c r="R816" s="1"/>
      <c r="S816" s="1"/>
    </row>
    <row r="817" spans="16:19" ht="12.75" customHeight="1">
      <c r="P817" s="1"/>
      <c r="Q817" s="1"/>
      <c r="R817" s="1"/>
      <c r="S817" s="1"/>
    </row>
    <row r="818" spans="16:19" ht="12.75" customHeight="1">
      <c r="P818" s="1"/>
      <c r="Q818" s="1"/>
      <c r="R818" s="1"/>
      <c r="S818" s="1"/>
    </row>
    <row r="819" spans="16:19" ht="12.75" customHeight="1">
      <c r="P819" s="1"/>
      <c r="Q819" s="1"/>
      <c r="R819" s="1"/>
      <c r="S819" s="1"/>
    </row>
    <row r="820" spans="16:19" ht="12.75" customHeight="1">
      <c r="P820" s="1"/>
      <c r="Q820" s="1"/>
      <c r="R820" s="1"/>
      <c r="S820" s="1"/>
    </row>
    <row r="821" spans="16:19" ht="12.75" customHeight="1">
      <c r="P821" s="1"/>
      <c r="Q821" s="1"/>
      <c r="R821" s="1"/>
      <c r="S821" s="1"/>
    </row>
    <row r="822" spans="16:19" ht="12.75" customHeight="1">
      <c r="P822" s="1"/>
      <c r="Q822" s="1"/>
      <c r="R822" s="1"/>
      <c r="S822" s="1"/>
    </row>
    <row r="823" spans="16:19" ht="12.75" customHeight="1">
      <c r="P823" s="1"/>
      <c r="Q823" s="1"/>
      <c r="R823" s="1"/>
      <c r="S823" s="1"/>
    </row>
    <row r="824" spans="16:19" ht="12.75" customHeight="1">
      <c r="P824" s="1"/>
      <c r="Q824" s="1"/>
      <c r="R824" s="1"/>
      <c r="S824" s="1"/>
    </row>
    <row r="825" spans="16:19" ht="12.75" customHeight="1">
      <c r="P825" s="1"/>
      <c r="Q825" s="1"/>
      <c r="R825" s="1"/>
      <c r="S825" s="1"/>
    </row>
    <row r="826" spans="16:19" ht="12.75" customHeight="1">
      <c r="P826" s="1"/>
      <c r="Q826" s="1"/>
      <c r="R826" s="1"/>
      <c r="S826" s="1"/>
    </row>
    <row r="827" spans="16:19" ht="12.75" customHeight="1">
      <c r="P827" s="1"/>
      <c r="Q827" s="1"/>
      <c r="R827" s="1"/>
      <c r="S827" s="1"/>
    </row>
    <row r="828" spans="16:19" ht="12.75" customHeight="1">
      <c r="P828" s="1"/>
      <c r="Q828" s="1"/>
      <c r="R828" s="1"/>
      <c r="S828" s="1"/>
    </row>
  </sheetData>
  <mergeCells count="32">
    <mergeCell ref="D351:G351"/>
    <mergeCell ref="K351:L351"/>
    <mergeCell ref="A208:F208"/>
    <mergeCell ref="A247:F247"/>
    <mergeCell ref="A288:F288"/>
    <mergeCell ref="A330:F330"/>
    <mergeCell ref="D348:G348"/>
    <mergeCell ref="K348:L348"/>
    <mergeCell ref="L27:L28"/>
    <mergeCell ref="A29:F29"/>
    <mergeCell ref="A54:F54"/>
    <mergeCell ref="A90:F90"/>
    <mergeCell ref="A131:F131"/>
    <mergeCell ref="A171:F171"/>
    <mergeCell ref="G25:H25"/>
    <mergeCell ref="A27:F28"/>
    <mergeCell ref="G27:G28"/>
    <mergeCell ref="H27:H28"/>
    <mergeCell ref="I27:J27"/>
    <mergeCell ref="K27:K28"/>
    <mergeCell ref="B13:L13"/>
    <mergeCell ref="G15:K15"/>
    <mergeCell ref="G16:K16"/>
    <mergeCell ref="G17:K17"/>
    <mergeCell ref="H18:I18"/>
    <mergeCell ref="C22:J22"/>
    <mergeCell ref="G6:K6"/>
    <mergeCell ref="A7:L7"/>
    <mergeCell ref="G8:K8"/>
    <mergeCell ref="A9:L9"/>
    <mergeCell ref="G10:K10"/>
    <mergeCell ref="G11:K11"/>
  </mergeCells>
  <pageMargins left="0.7" right="0.7" top="0.75" bottom="0.75" header="0.3" footer="0.3"/>
  <pageSetup paperSize="9" scale="84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28"/>
  <sheetViews>
    <sheetView zoomScaleNormal="100" workbookViewId="0">
      <selection activeCell="G6" sqref="G6:K6"/>
    </sheetView>
  </sheetViews>
  <sheetFormatPr defaultRowHeight="12.75"/>
  <cols>
    <col min="1" max="4" width="2" style="135" customWidth="1"/>
    <col min="5" max="5" width="2.140625" style="135" customWidth="1"/>
    <col min="6" max="6" width="3.5703125" style="166" customWidth="1"/>
    <col min="7" max="7" width="36.140625" style="135" customWidth="1"/>
    <col min="8" max="8" width="4.7109375" style="135" customWidth="1"/>
    <col min="9" max="12" width="12.85546875" style="135" customWidth="1"/>
    <col min="13" max="13" width="0.140625" style="135" hidden="1" customWidth="1"/>
    <col min="14" max="14" width="6.140625" style="135" hidden="1" customWidth="1"/>
    <col min="15" max="15" width="8.85546875" style="135" hidden="1" customWidth="1"/>
    <col min="16" max="16" width="9.140625" style="135" hidden="1" customWidth="1"/>
    <col min="17" max="256" width="9.140625" style="135"/>
    <col min="257" max="260" width="2" style="135" customWidth="1"/>
    <col min="261" max="261" width="2.140625" style="135" customWidth="1"/>
    <col min="262" max="262" width="3.5703125" style="135" customWidth="1"/>
    <col min="263" max="263" width="36.140625" style="135" customWidth="1"/>
    <col min="264" max="264" width="4.7109375" style="135" customWidth="1"/>
    <col min="265" max="268" width="12.85546875" style="135" customWidth="1"/>
    <col min="269" max="272" width="0" style="135" hidden="1" customWidth="1"/>
    <col min="273" max="512" width="9.140625" style="135"/>
    <col min="513" max="516" width="2" style="135" customWidth="1"/>
    <col min="517" max="517" width="2.140625" style="135" customWidth="1"/>
    <col min="518" max="518" width="3.5703125" style="135" customWidth="1"/>
    <col min="519" max="519" width="36.140625" style="135" customWidth="1"/>
    <col min="520" max="520" width="4.7109375" style="135" customWidth="1"/>
    <col min="521" max="524" width="12.85546875" style="135" customWidth="1"/>
    <col min="525" max="528" width="0" style="135" hidden="1" customWidth="1"/>
    <col min="529" max="768" width="9.140625" style="135"/>
    <col min="769" max="772" width="2" style="135" customWidth="1"/>
    <col min="773" max="773" width="2.140625" style="135" customWidth="1"/>
    <col min="774" max="774" width="3.5703125" style="135" customWidth="1"/>
    <col min="775" max="775" width="36.140625" style="135" customWidth="1"/>
    <col min="776" max="776" width="4.7109375" style="135" customWidth="1"/>
    <col min="777" max="780" width="12.85546875" style="135" customWidth="1"/>
    <col min="781" max="784" width="0" style="135" hidden="1" customWidth="1"/>
    <col min="785" max="1024" width="9.140625" style="135"/>
    <col min="1025" max="1028" width="2" style="135" customWidth="1"/>
    <col min="1029" max="1029" width="2.140625" style="135" customWidth="1"/>
    <col min="1030" max="1030" width="3.5703125" style="135" customWidth="1"/>
    <col min="1031" max="1031" width="36.140625" style="135" customWidth="1"/>
    <col min="1032" max="1032" width="4.7109375" style="135" customWidth="1"/>
    <col min="1033" max="1036" width="12.85546875" style="135" customWidth="1"/>
    <col min="1037" max="1040" width="0" style="135" hidden="1" customWidth="1"/>
    <col min="1041" max="1280" width="9.140625" style="135"/>
    <col min="1281" max="1284" width="2" style="135" customWidth="1"/>
    <col min="1285" max="1285" width="2.140625" style="135" customWidth="1"/>
    <col min="1286" max="1286" width="3.5703125" style="135" customWidth="1"/>
    <col min="1287" max="1287" width="36.140625" style="135" customWidth="1"/>
    <col min="1288" max="1288" width="4.7109375" style="135" customWidth="1"/>
    <col min="1289" max="1292" width="12.85546875" style="135" customWidth="1"/>
    <col min="1293" max="1296" width="0" style="135" hidden="1" customWidth="1"/>
    <col min="1297" max="1536" width="9.140625" style="135"/>
    <col min="1537" max="1540" width="2" style="135" customWidth="1"/>
    <col min="1541" max="1541" width="2.140625" style="135" customWidth="1"/>
    <col min="1542" max="1542" width="3.5703125" style="135" customWidth="1"/>
    <col min="1543" max="1543" width="36.140625" style="135" customWidth="1"/>
    <col min="1544" max="1544" width="4.7109375" style="135" customWidth="1"/>
    <col min="1545" max="1548" width="12.85546875" style="135" customWidth="1"/>
    <col min="1549" max="1552" width="0" style="135" hidden="1" customWidth="1"/>
    <col min="1553" max="1792" width="9.140625" style="135"/>
    <col min="1793" max="1796" width="2" style="135" customWidth="1"/>
    <col min="1797" max="1797" width="2.140625" style="135" customWidth="1"/>
    <col min="1798" max="1798" width="3.5703125" style="135" customWidth="1"/>
    <col min="1799" max="1799" width="36.140625" style="135" customWidth="1"/>
    <col min="1800" max="1800" width="4.7109375" style="135" customWidth="1"/>
    <col min="1801" max="1804" width="12.85546875" style="135" customWidth="1"/>
    <col min="1805" max="1808" width="0" style="135" hidden="1" customWidth="1"/>
    <col min="1809" max="2048" width="9.140625" style="135"/>
    <col min="2049" max="2052" width="2" style="135" customWidth="1"/>
    <col min="2053" max="2053" width="2.140625" style="135" customWidth="1"/>
    <col min="2054" max="2054" width="3.5703125" style="135" customWidth="1"/>
    <col min="2055" max="2055" width="36.140625" style="135" customWidth="1"/>
    <col min="2056" max="2056" width="4.7109375" style="135" customWidth="1"/>
    <col min="2057" max="2060" width="12.85546875" style="135" customWidth="1"/>
    <col min="2061" max="2064" width="0" style="135" hidden="1" customWidth="1"/>
    <col min="2065" max="2304" width="9.140625" style="135"/>
    <col min="2305" max="2308" width="2" style="135" customWidth="1"/>
    <col min="2309" max="2309" width="2.140625" style="135" customWidth="1"/>
    <col min="2310" max="2310" width="3.5703125" style="135" customWidth="1"/>
    <col min="2311" max="2311" width="36.140625" style="135" customWidth="1"/>
    <col min="2312" max="2312" width="4.7109375" style="135" customWidth="1"/>
    <col min="2313" max="2316" width="12.85546875" style="135" customWidth="1"/>
    <col min="2317" max="2320" width="0" style="135" hidden="1" customWidth="1"/>
    <col min="2321" max="2560" width="9.140625" style="135"/>
    <col min="2561" max="2564" width="2" style="135" customWidth="1"/>
    <col min="2565" max="2565" width="2.140625" style="135" customWidth="1"/>
    <col min="2566" max="2566" width="3.5703125" style="135" customWidth="1"/>
    <col min="2567" max="2567" width="36.140625" style="135" customWidth="1"/>
    <col min="2568" max="2568" width="4.7109375" style="135" customWidth="1"/>
    <col min="2569" max="2572" width="12.85546875" style="135" customWidth="1"/>
    <col min="2573" max="2576" width="0" style="135" hidden="1" customWidth="1"/>
    <col min="2577" max="2816" width="9.140625" style="135"/>
    <col min="2817" max="2820" width="2" style="135" customWidth="1"/>
    <col min="2821" max="2821" width="2.140625" style="135" customWidth="1"/>
    <col min="2822" max="2822" width="3.5703125" style="135" customWidth="1"/>
    <col min="2823" max="2823" width="36.140625" style="135" customWidth="1"/>
    <col min="2824" max="2824" width="4.7109375" style="135" customWidth="1"/>
    <col min="2825" max="2828" width="12.85546875" style="135" customWidth="1"/>
    <col min="2829" max="2832" width="0" style="135" hidden="1" customWidth="1"/>
    <col min="2833" max="3072" width="9.140625" style="135"/>
    <col min="3073" max="3076" width="2" style="135" customWidth="1"/>
    <col min="3077" max="3077" width="2.140625" style="135" customWidth="1"/>
    <col min="3078" max="3078" width="3.5703125" style="135" customWidth="1"/>
    <col min="3079" max="3079" width="36.140625" style="135" customWidth="1"/>
    <col min="3080" max="3080" width="4.7109375" style="135" customWidth="1"/>
    <col min="3081" max="3084" width="12.85546875" style="135" customWidth="1"/>
    <col min="3085" max="3088" width="0" style="135" hidden="1" customWidth="1"/>
    <col min="3089" max="3328" width="9.140625" style="135"/>
    <col min="3329" max="3332" width="2" style="135" customWidth="1"/>
    <col min="3333" max="3333" width="2.140625" style="135" customWidth="1"/>
    <col min="3334" max="3334" width="3.5703125" style="135" customWidth="1"/>
    <col min="3335" max="3335" width="36.140625" style="135" customWidth="1"/>
    <col min="3336" max="3336" width="4.7109375" style="135" customWidth="1"/>
    <col min="3337" max="3340" width="12.85546875" style="135" customWidth="1"/>
    <col min="3341" max="3344" width="0" style="135" hidden="1" customWidth="1"/>
    <col min="3345" max="3584" width="9.140625" style="135"/>
    <col min="3585" max="3588" width="2" style="135" customWidth="1"/>
    <col min="3589" max="3589" width="2.140625" style="135" customWidth="1"/>
    <col min="3590" max="3590" width="3.5703125" style="135" customWidth="1"/>
    <col min="3591" max="3591" width="36.140625" style="135" customWidth="1"/>
    <col min="3592" max="3592" width="4.7109375" style="135" customWidth="1"/>
    <col min="3593" max="3596" width="12.85546875" style="135" customWidth="1"/>
    <col min="3597" max="3600" width="0" style="135" hidden="1" customWidth="1"/>
    <col min="3601" max="3840" width="9.140625" style="135"/>
    <col min="3841" max="3844" width="2" style="135" customWidth="1"/>
    <col min="3845" max="3845" width="2.140625" style="135" customWidth="1"/>
    <col min="3846" max="3846" width="3.5703125" style="135" customWidth="1"/>
    <col min="3847" max="3847" width="36.140625" style="135" customWidth="1"/>
    <col min="3848" max="3848" width="4.7109375" style="135" customWidth="1"/>
    <col min="3849" max="3852" width="12.85546875" style="135" customWidth="1"/>
    <col min="3853" max="3856" width="0" style="135" hidden="1" customWidth="1"/>
    <col min="3857" max="4096" width="9.140625" style="135"/>
    <col min="4097" max="4100" width="2" style="135" customWidth="1"/>
    <col min="4101" max="4101" width="2.140625" style="135" customWidth="1"/>
    <col min="4102" max="4102" width="3.5703125" style="135" customWidth="1"/>
    <col min="4103" max="4103" width="36.140625" style="135" customWidth="1"/>
    <col min="4104" max="4104" width="4.7109375" style="135" customWidth="1"/>
    <col min="4105" max="4108" width="12.85546875" style="135" customWidth="1"/>
    <col min="4109" max="4112" width="0" style="135" hidden="1" customWidth="1"/>
    <col min="4113" max="4352" width="9.140625" style="135"/>
    <col min="4353" max="4356" width="2" style="135" customWidth="1"/>
    <col min="4357" max="4357" width="2.140625" style="135" customWidth="1"/>
    <col min="4358" max="4358" width="3.5703125" style="135" customWidth="1"/>
    <col min="4359" max="4359" width="36.140625" style="135" customWidth="1"/>
    <col min="4360" max="4360" width="4.7109375" style="135" customWidth="1"/>
    <col min="4361" max="4364" width="12.85546875" style="135" customWidth="1"/>
    <col min="4365" max="4368" width="0" style="135" hidden="1" customWidth="1"/>
    <col min="4369" max="4608" width="9.140625" style="135"/>
    <col min="4609" max="4612" width="2" style="135" customWidth="1"/>
    <col min="4613" max="4613" width="2.140625" style="135" customWidth="1"/>
    <col min="4614" max="4614" width="3.5703125" style="135" customWidth="1"/>
    <col min="4615" max="4615" width="36.140625" style="135" customWidth="1"/>
    <col min="4616" max="4616" width="4.7109375" style="135" customWidth="1"/>
    <col min="4617" max="4620" width="12.85546875" style="135" customWidth="1"/>
    <col min="4621" max="4624" width="0" style="135" hidden="1" customWidth="1"/>
    <col min="4625" max="4864" width="9.140625" style="135"/>
    <col min="4865" max="4868" width="2" style="135" customWidth="1"/>
    <col min="4869" max="4869" width="2.140625" style="135" customWidth="1"/>
    <col min="4870" max="4870" width="3.5703125" style="135" customWidth="1"/>
    <col min="4871" max="4871" width="36.140625" style="135" customWidth="1"/>
    <col min="4872" max="4872" width="4.7109375" style="135" customWidth="1"/>
    <col min="4873" max="4876" width="12.85546875" style="135" customWidth="1"/>
    <col min="4877" max="4880" width="0" style="135" hidden="1" customWidth="1"/>
    <col min="4881" max="5120" width="9.140625" style="135"/>
    <col min="5121" max="5124" width="2" style="135" customWidth="1"/>
    <col min="5125" max="5125" width="2.140625" style="135" customWidth="1"/>
    <col min="5126" max="5126" width="3.5703125" style="135" customWidth="1"/>
    <col min="5127" max="5127" width="36.140625" style="135" customWidth="1"/>
    <col min="5128" max="5128" width="4.7109375" style="135" customWidth="1"/>
    <col min="5129" max="5132" width="12.85546875" style="135" customWidth="1"/>
    <col min="5133" max="5136" width="0" style="135" hidden="1" customWidth="1"/>
    <col min="5137" max="5376" width="9.140625" style="135"/>
    <col min="5377" max="5380" width="2" style="135" customWidth="1"/>
    <col min="5381" max="5381" width="2.140625" style="135" customWidth="1"/>
    <col min="5382" max="5382" width="3.5703125" style="135" customWidth="1"/>
    <col min="5383" max="5383" width="36.140625" style="135" customWidth="1"/>
    <col min="5384" max="5384" width="4.7109375" style="135" customWidth="1"/>
    <col min="5385" max="5388" width="12.85546875" style="135" customWidth="1"/>
    <col min="5389" max="5392" width="0" style="135" hidden="1" customWidth="1"/>
    <col min="5393" max="5632" width="9.140625" style="135"/>
    <col min="5633" max="5636" width="2" style="135" customWidth="1"/>
    <col min="5637" max="5637" width="2.140625" style="135" customWidth="1"/>
    <col min="5638" max="5638" width="3.5703125" style="135" customWidth="1"/>
    <col min="5639" max="5639" width="36.140625" style="135" customWidth="1"/>
    <col min="5640" max="5640" width="4.7109375" style="135" customWidth="1"/>
    <col min="5641" max="5644" width="12.85546875" style="135" customWidth="1"/>
    <col min="5645" max="5648" width="0" style="135" hidden="1" customWidth="1"/>
    <col min="5649" max="5888" width="9.140625" style="135"/>
    <col min="5889" max="5892" width="2" style="135" customWidth="1"/>
    <col min="5893" max="5893" width="2.140625" style="135" customWidth="1"/>
    <col min="5894" max="5894" width="3.5703125" style="135" customWidth="1"/>
    <col min="5895" max="5895" width="36.140625" style="135" customWidth="1"/>
    <col min="5896" max="5896" width="4.7109375" style="135" customWidth="1"/>
    <col min="5897" max="5900" width="12.85546875" style="135" customWidth="1"/>
    <col min="5901" max="5904" width="0" style="135" hidden="1" customWidth="1"/>
    <col min="5905" max="6144" width="9.140625" style="135"/>
    <col min="6145" max="6148" width="2" style="135" customWidth="1"/>
    <col min="6149" max="6149" width="2.140625" style="135" customWidth="1"/>
    <col min="6150" max="6150" width="3.5703125" style="135" customWidth="1"/>
    <col min="6151" max="6151" width="36.140625" style="135" customWidth="1"/>
    <col min="6152" max="6152" width="4.7109375" style="135" customWidth="1"/>
    <col min="6153" max="6156" width="12.85546875" style="135" customWidth="1"/>
    <col min="6157" max="6160" width="0" style="135" hidden="1" customWidth="1"/>
    <col min="6161" max="6400" width="9.140625" style="135"/>
    <col min="6401" max="6404" width="2" style="135" customWidth="1"/>
    <col min="6405" max="6405" width="2.140625" style="135" customWidth="1"/>
    <col min="6406" max="6406" width="3.5703125" style="135" customWidth="1"/>
    <col min="6407" max="6407" width="36.140625" style="135" customWidth="1"/>
    <col min="6408" max="6408" width="4.7109375" style="135" customWidth="1"/>
    <col min="6409" max="6412" width="12.85546875" style="135" customWidth="1"/>
    <col min="6413" max="6416" width="0" style="135" hidden="1" customWidth="1"/>
    <col min="6417" max="6656" width="9.140625" style="135"/>
    <col min="6657" max="6660" width="2" style="135" customWidth="1"/>
    <col min="6661" max="6661" width="2.140625" style="135" customWidth="1"/>
    <col min="6662" max="6662" width="3.5703125" style="135" customWidth="1"/>
    <col min="6663" max="6663" width="36.140625" style="135" customWidth="1"/>
    <col min="6664" max="6664" width="4.7109375" style="135" customWidth="1"/>
    <col min="6665" max="6668" width="12.85546875" style="135" customWidth="1"/>
    <col min="6669" max="6672" width="0" style="135" hidden="1" customWidth="1"/>
    <col min="6673" max="6912" width="9.140625" style="135"/>
    <col min="6913" max="6916" width="2" style="135" customWidth="1"/>
    <col min="6917" max="6917" width="2.140625" style="135" customWidth="1"/>
    <col min="6918" max="6918" width="3.5703125" style="135" customWidth="1"/>
    <col min="6919" max="6919" width="36.140625" style="135" customWidth="1"/>
    <col min="6920" max="6920" width="4.7109375" style="135" customWidth="1"/>
    <col min="6921" max="6924" width="12.85546875" style="135" customWidth="1"/>
    <col min="6925" max="6928" width="0" style="135" hidden="1" customWidth="1"/>
    <col min="6929" max="7168" width="9.140625" style="135"/>
    <col min="7169" max="7172" width="2" style="135" customWidth="1"/>
    <col min="7173" max="7173" width="2.140625" style="135" customWidth="1"/>
    <col min="7174" max="7174" width="3.5703125" style="135" customWidth="1"/>
    <col min="7175" max="7175" width="36.140625" style="135" customWidth="1"/>
    <col min="7176" max="7176" width="4.7109375" style="135" customWidth="1"/>
    <col min="7177" max="7180" width="12.85546875" style="135" customWidth="1"/>
    <col min="7181" max="7184" width="0" style="135" hidden="1" customWidth="1"/>
    <col min="7185" max="7424" width="9.140625" style="135"/>
    <col min="7425" max="7428" width="2" style="135" customWidth="1"/>
    <col min="7429" max="7429" width="2.140625" style="135" customWidth="1"/>
    <col min="7430" max="7430" width="3.5703125" style="135" customWidth="1"/>
    <col min="7431" max="7431" width="36.140625" style="135" customWidth="1"/>
    <col min="7432" max="7432" width="4.7109375" style="135" customWidth="1"/>
    <col min="7433" max="7436" width="12.85546875" style="135" customWidth="1"/>
    <col min="7437" max="7440" width="0" style="135" hidden="1" customWidth="1"/>
    <col min="7441" max="7680" width="9.140625" style="135"/>
    <col min="7681" max="7684" width="2" style="135" customWidth="1"/>
    <col min="7685" max="7685" width="2.140625" style="135" customWidth="1"/>
    <col min="7686" max="7686" width="3.5703125" style="135" customWidth="1"/>
    <col min="7687" max="7687" width="36.140625" style="135" customWidth="1"/>
    <col min="7688" max="7688" width="4.7109375" style="135" customWidth="1"/>
    <col min="7689" max="7692" width="12.85546875" style="135" customWidth="1"/>
    <col min="7693" max="7696" width="0" style="135" hidden="1" customWidth="1"/>
    <col min="7697" max="7936" width="9.140625" style="135"/>
    <col min="7937" max="7940" width="2" style="135" customWidth="1"/>
    <col min="7941" max="7941" width="2.140625" style="135" customWidth="1"/>
    <col min="7942" max="7942" width="3.5703125" style="135" customWidth="1"/>
    <col min="7943" max="7943" width="36.140625" style="135" customWidth="1"/>
    <col min="7944" max="7944" width="4.7109375" style="135" customWidth="1"/>
    <col min="7945" max="7948" width="12.85546875" style="135" customWidth="1"/>
    <col min="7949" max="7952" width="0" style="135" hidden="1" customWidth="1"/>
    <col min="7953" max="8192" width="9.140625" style="135"/>
    <col min="8193" max="8196" width="2" style="135" customWidth="1"/>
    <col min="8197" max="8197" width="2.140625" style="135" customWidth="1"/>
    <col min="8198" max="8198" width="3.5703125" style="135" customWidth="1"/>
    <col min="8199" max="8199" width="36.140625" style="135" customWidth="1"/>
    <col min="8200" max="8200" width="4.7109375" style="135" customWidth="1"/>
    <col min="8201" max="8204" width="12.85546875" style="135" customWidth="1"/>
    <col min="8205" max="8208" width="0" style="135" hidden="1" customWidth="1"/>
    <col min="8209" max="8448" width="9.140625" style="135"/>
    <col min="8449" max="8452" width="2" style="135" customWidth="1"/>
    <col min="8453" max="8453" width="2.140625" style="135" customWidth="1"/>
    <col min="8454" max="8454" width="3.5703125" style="135" customWidth="1"/>
    <col min="8455" max="8455" width="36.140625" style="135" customWidth="1"/>
    <col min="8456" max="8456" width="4.7109375" style="135" customWidth="1"/>
    <col min="8457" max="8460" width="12.85546875" style="135" customWidth="1"/>
    <col min="8461" max="8464" width="0" style="135" hidden="1" customWidth="1"/>
    <col min="8465" max="8704" width="9.140625" style="135"/>
    <col min="8705" max="8708" width="2" style="135" customWidth="1"/>
    <col min="8709" max="8709" width="2.140625" style="135" customWidth="1"/>
    <col min="8710" max="8710" width="3.5703125" style="135" customWidth="1"/>
    <col min="8711" max="8711" width="36.140625" style="135" customWidth="1"/>
    <col min="8712" max="8712" width="4.7109375" style="135" customWidth="1"/>
    <col min="8713" max="8716" width="12.85546875" style="135" customWidth="1"/>
    <col min="8717" max="8720" width="0" style="135" hidden="1" customWidth="1"/>
    <col min="8721" max="8960" width="9.140625" style="135"/>
    <col min="8961" max="8964" width="2" style="135" customWidth="1"/>
    <col min="8965" max="8965" width="2.140625" style="135" customWidth="1"/>
    <col min="8966" max="8966" width="3.5703125" style="135" customWidth="1"/>
    <col min="8967" max="8967" width="36.140625" style="135" customWidth="1"/>
    <col min="8968" max="8968" width="4.7109375" style="135" customWidth="1"/>
    <col min="8969" max="8972" width="12.85546875" style="135" customWidth="1"/>
    <col min="8973" max="8976" width="0" style="135" hidden="1" customWidth="1"/>
    <col min="8977" max="9216" width="9.140625" style="135"/>
    <col min="9217" max="9220" width="2" style="135" customWidth="1"/>
    <col min="9221" max="9221" width="2.140625" style="135" customWidth="1"/>
    <col min="9222" max="9222" width="3.5703125" style="135" customWidth="1"/>
    <col min="9223" max="9223" width="36.140625" style="135" customWidth="1"/>
    <col min="9224" max="9224" width="4.7109375" style="135" customWidth="1"/>
    <col min="9225" max="9228" width="12.85546875" style="135" customWidth="1"/>
    <col min="9229" max="9232" width="0" style="135" hidden="1" customWidth="1"/>
    <col min="9233" max="9472" width="9.140625" style="135"/>
    <col min="9473" max="9476" width="2" style="135" customWidth="1"/>
    <col min="9477" max="9477" width="2.140625" style="135" customWidth="1"/>
    <col min="9478" max="9478" width="3.5703125" style="135" customWidth="1"/>
    <col min="9479" max="9479" width="36.140625" style="135" customWidth="1"/>
    <col min="9480" max="9480" width="4.7109375" style="135" customWidth="1"/>
    <col min="9481" max="9484" width="12.85546875" style="135" customWidth="1"/>
    <col min="9485" max="9488" width="0" style="135" hidden="1" customWidth="1"/>
    <col min="9489" max="9728" width="9.140625" style="135"/>
    <col min="9729" max="9732" width="2" style="135" customWidth="1"/>
    <col min="9733" max="9733" width="2.140625" style="135" customWidth="1"/>
    <col min="9734" max="9734" width="3.5703125" style="135" customWidth="1"/>
    <col min="9735" max="9735" width="36.140625" style="135" customWidth="1"/>
    <col min="9736" max="9736" width="4.7109375" style="135" customWidth="1"/>
    <col min="9737" max="9740" width="12.85546875" style="135" customWidth="1"/>
    <col min="9741" max="9744" width="0" style="135" hidden="1" customWidth="1"/>
    <col min="9745" max="9984" width="9.140625" style="135"/>
    <col min="9985" max="9988" width="2" style="135" customWidth="1"/>
    <col min="9989" max="9989" width="2.140625" style="135" customWidth="1"/>
    <col min="9990" max="9990" width="3.5703125" style="135" customWidth="1"/>
    <col min="9991" max="9991" width="36.140625" style="135" customWidth="1"/>
    <col min="9992" max="9992" width="4.7109375" style="135" customWidth="1"/>
    <col min="9993" max="9996" width="12.85546875" style="135" customWidth="1"/>
    <col min="9997" max="10000" width="0" style="135" hidden="1" customWidth="1"/>
    <col min="10001" max="10240" width="9.140625" style="135"/>
    <col min="10241" max="10244" width="2" style="135" customWidth="1"/>
    <col min="10245" max="10245" width="2.140625" style="135" customWidth="1"/>
    <col min="10246" max="10246" width="3.5703125" style="135" customWidth="1"/>
    <col min="10247" max="10247" width="36.140625" style="135" customWidth="1"/>
    <col min="10248" max="10248" width="4.7109375" style="135" customWidth="1"/>
    <col min="10249" max="10252" width="12.85546875" style="135" customWidth="1"/>
    <col min="10253" max="10256" width="0" style="135" hidden="1" customWidth="1"/>
    <col min="10257" max="10496" width="9.140625" style="135"/>
    <col min="10497" max="10500" width="2" style="135" customWidth="1"/>
    <col min="10501" max="10501" width="2.140625" style="135" customWidth="1"/>
    <col min="10502" max="10502" width="3.5703125" style="135" customWidth="1"/>
    <col min="10503" max="10503" width="36.140625" style="135" customWidth="1"/>
    <col min="10504" max="10504" width="4.7109375" style="135" customWidth="1"/>
    <col min="10505" max="10508" width="12.85546875" style="135" customWidth="1"/>
    <col min="10509" max="10512" width="0" style="135" hidden="1" customWidth="1"/>
    <col min="10513" max="10752" width="9.140625" style="135"/>
    <col min="10753" max="10756" width="2" style="135" customWidth="1"/>
    <col min="10757" max="10757" width="2.140625" style="135" customWidth="1"/>
    <col min="10758" max="10758" width="3.5703125" style="135" customWidth="1"/>
    <col min="10759" max="10759" width="36.140625" style="135" customWidth="1"/>
    <col min="10760" max="10760" width="4.7109375" style="135" customWidth="1"/>
    <col min="10761" max="10764" width="12.85546875" style="135" customWidth="1"/>
    <col min="10765" max="10768" width="0" style="135" hidden="1" customWidth="1"/>
    <col min="10769" max="11008" width="9.140625" style="135"/>
    <col min="11009" max="11012" width="2" style="135" customWidth="1"/>
    <col min="11013" max="11013" width="2.140625" style="135" customWidth="1"/>
    <col min="11014" max="11014" width="3.5703125" style="135" customWidth="1"/>
    <col min="11015" max="11015" width="36.140625" style="135" customWidth="1"/>
    <col min="11016" max="11016" width="4.7109375" style="135" customWidth="1"/>
    <col min="11017" max="11020" width="12.85546875" style="135" customWidth="1"/>
    <col min="11021" max="11024" width="0" style="135" hidden="1" customWidth="1"/>
    <col min="11025" max="11264" width="9.140625" style="135"/>
    <col min="11265" max="11268" width="2" style="135" customWidth="1"/>
    <col min="11269" max="11269" width="2.140625" style="135" customWidth="1"/>
    <col min="11270" max="11270" width="3.5703125" style="135" customWidth="1"/>
    <col min="11271" max="11271" width="36.140625" style="135" customWidth="1"/>
    <col min="11272" max="11272" width="4.7109375" style="135" customWidth="1"/>
    <col min="11273" max="11276" width="12.85546875" style="135" customWidth="1"/>
    <col min="11277" max="11280" width="0" style="135" hidden="1" customWidth="1"/>
    <col min="11281" max="11520" width="9.140625" style="135"/>
    <col min="11521" max="11524" width="2" style="135" customWidth="1"/>
    <col min="11525" max="11525" width="2.140625" style="135" customWidth="1"/>
    <col min="11526" max="11526" width="3.5703125" style="135" customWidth="1"/>
    <col min="11527" max="11527" width="36.140625" style="135" customWidth="1"/>
    <col min="11528" max="11528" width="4.7109375" style="135" customWidth="1"/>
    <col min="11529" max="11532" width="12.85546875" style="135" customWidth="1"/>
    <col min="11533" max="11536" width="0" style="135" hidden="1" customWidth="1"/>
    <col min="11537" max="11776" width="9.140625" style="135"/>
    <col min="11777" max="11780" width="2" style="135" customWidth="1"/>
    <col min="11781" max="11781" width="2.140625" style="135" customWidth="1"/>
    <col min="11782" max="11782" width="3.5703125" style="135" customWidth="1"/>
    <col min="11783" max="11783" width="36.140625" style="135" customWidth="1"/>
    <col min="11784" max="11784" width="4.7109375" style="135" customWidth="1"/>
    <col min="11785" max="11788" width="12.85546875" style="135" customWidth="1"/>
    <col min="11789" max="11792" width="0" style="135" hidden="1" customWidth="1"/>
    <col min="11793" max="12032" width="9.140625" style="135"/>
    <col min="12033" max="12036" width="2" style="135" customWidth="1"/>
    <col min="12037" max="12037" width="2.140625" style="135" customWidth="1"/>
    <col min="12038" max="12038" width="3.5703125" style="135" customWidth="1"/>
    <col min="12039" max="12039" width="36.140625" style="135" customWidth="1"/>
    <col min="12040" max="12040" width="4.7109375" style="135" customWidth="1"/>
    <col min="12041" max="12044" width="12.85546875" style="135" customWidth="1"/>
    <col min="12045" max="12048" width="0" style="135" hidden="1" customWidth="1"/>
    <col min="12049" max="12288" width="9.140625" style="135"/>
    <col min="12289" max="12292" width="2" style="135" customWidth="1"/>
    <col min="12293" max="12293" width="2.140625" style="135" customWidth="1"/>
    <col min="12294" max="12294" width="3.5703125" style="135" customWidth="1"/>
    <col min="12295" max="12295" width="36.140625" style="135" customWidth="1"/>
    <col min="12296" max="12296" width="4.7109375" style="135" customWidth="1"/>
    <col min="12297" max="12300" width="12.85546875" style="135" customWidth="1"/>
    <col min="12301" max="12304" width="0" style="135" hidden="1" customWidth="1"/>
    <col min="12305" max="12544" width="9.140625" style="135"/>
    <col min="12545" max="12548" width="2" style="135" customWidth="1"/>
    <col min="12549" max="12549" width="2.140625" style="135" customWidth="1"/>
    <col min="12550" max="12550" width="3.5703125" style="135" customWidth="1"/>
    <col min="12551" max="12551" width="36.140625" style="135" customWidth="1"/>
    <col min="12552" max="12552" width="4.7109375" style="135" customWidth="1"/>
    <col min="12553" max="12556" width="12.85546875" style="135" customWidth="1"/>
    <col min="12557" max="12560" width="0" style="135" hidden="1" customWidth="1"/>
    <col min="12561" max="12800" width="9.140625" style="135"/>
    <col min="12801" max="12804" width="2" style="135" customWidth="1"/>
    <col min="12805" max="12805" width="2.140625" style="135" customWidth="1"/>
    <col min="12806" max="12806" width="3.5703125" style="135" customWidth="1"/>
    <col min="12807" max="12807" width="36.140625" style="135" customWidth="1"/>
    <col min="12808" max="12808" width="4.7109375" style="135" customWidth="1"/>
    <col min="12809" max="12812" width="12.85546875" style="135" customWidth="1"/>
    <col min="12813" max="12816" width="0" style="135" hidden="1" customWidth="1"/>
    <col min="12817" max="13056" width="9.140625" style="135"/>
    <col min="13057" max="13060" width="2" style="135" customWidth="1"/>
    <col min="13061" max="13061" width="2.140625" style="135" customWidth="1"/>
    <col min="13062" max="13062" width="3.5703125" style="135" customWidth="1"/>
    <col min="13063" max="13063" width="36.140625" style="135" customWidth="1"/>
    <col min="13064" max="13064" width="4.7109375" style="135" customWidth="1"/>
    <col min="13065" max="13068" width="12.85546875" style="135" customWidth="1"/>
    <col min="13069" max="13072" width="0" style="135" hidden="1" customWidth="1"/>
    <col min="13073" max="13312" width="9.140625" style="135"/>
    <col min="13313" max="13316" width="2" style="135" customWidth="1"/>
    <col min="13317" max="13317" width="2.140625" style="135" customWidth="1"/>
    <col min="13318" max="13318" width="3.5703125" style="135" customWidth="1"/>
    <col min="13319" max="13319" width="36.140625" style="135" customWidth="1"/>
    <col min="13320" max="13320" width="4.7109375" style="135" customWidth="1"/>
    <col min="13321" max="13324" width="12.85546875" style="135" customWidth="1"/>
    <col min="13325" max="13328" width="0" style="135" hidden="1" customWidth="1"/>
    <col min="13329" max="13568" width="9.140625" style="135"/>
    <col min="13569" max="13572" width="2" style="135" customWidth="1"/>
    <col min="13573" max="13573" width="2.140625" style="135" customWidth="1"/>
    <col min="13574" max="13574" width="3.5703125" style="135" customWidth="1"/>
    <col min="13575" max="13575" width="36.140625" style="135" customWidth="1"/>
    <col min="13576" max="13576" width="4.7109375" style="135" customWidth="1"/>
    <col min="13577" max="13580" width="12.85546875" style="135" customWidth="1"/>
    <col min="13581" max="13584" width="0" style="135" hidden="1" customWidth="1"/>
    <col min="13585" max="13824" width="9.140625" style="135"/>
    <col min="13825" max="13828" width="2" style="135" customWidth="1"/>
    <col min="13829" max="13829" width="2.140625" style="135" customWidth="1"/>
    <col min="13830" max="13830" width="3.5703125" style="135" customWidth="1"/>
    <col min="13831" max="13831" width="36.140625" style="135" customWidth="1"/>
    <col min="13832" max="13832" width="4.7109375" style="135" customWidth="1"/>
    <col min="13833" max="13836" width="12.85546875" style="135" customWidth="1"/>
    <col min="13837" max="13840" width="0" style="135" hidden="1" customWidth="1"/>
    <col min="13841" max="14080" width="9.140625" style="135"/>
    <col min="14081" max="14084" width="2" style="135" customWidth="1"/>
    <col min="14085" max="14085" width="2.140625" style="135" customWidth="1"/>
    <col min="14086" max="14086" width="3.5703125" style="135" customWidth="1"/>
    <col min="14087" max="14087" width="36.140625" style="135" customWidth="1"/>
    <col min="14088" max="14088" width="4.7109375" style="135" customWidth="1"/>
    <col min="14089" max="14092" width="12.85546875" style="135" customWidth="1"/>
    <col min="14093" max="14096" width="0" style="135" hidden="1" customWidth="1"/>
    <col min="14097" max="14336" width="9.140625" style="135"/>
    <col min="14337" max="14340" width="2" style="135" customWidth="1"/>
    <col min="14341" max="14341" width="2.140625" style="135" customWidth="1"/>
    <col min="14342" max="14342" width="3.5703125" style="135" customWidth="1"/>
    <col min="14343" max="14343" width="36.140625" style="135" customWidth="1"/>
    <col min="14344" max="14344" width="4.7109375" style="135" customWidth="1"/>
    <col min="14345" max="14348" width="12.85546875" style="135" customWidth="1"/>
    <col min="14349" max="14352" width="0" style="135" hidden="1" customWidth="1"/>
    <col min="14353" max="14592" width="9.140625" style="135"/>
    <col min="14593" max="14596" width="2" style="135" customWidth="1"/>
    <col min="14597" max="14597" width="2.140625" style="135" customWidth="1"/>
    <col min="14598" max="14598" width="3.5703125" style="135" customWidth="1"/>
    <col min="14599" max="14599" width="36.140625" style="135" customWidth="1"/>
    <col min="14600" max="14600" width="4.7109375" style="135" customWidth="1"/>
    <col min="14601" max="14604" width="12.85546875" style="135" customWidth="1"/>
    <col min="14605" max="14608" width="0" style="135" hidden="1" customWidth="1"/>
    <col min="14609" max="14848" width="9.140625" style="135"/>
    <col min="14849" max="14852" width="2" style="135" customWidth="1"/>
    <col min="14853" max="14853" width="2.140625" style="135" customWidth="1"/>
    <col min="14854" max="14854" width="3.5703125" style="135" customWidth="1"/>
    <col min="14855" max="14855" width="36.140625" style="135" customWidth="1"/>
    <col min="14856" max="14856" width="4.7109375" style="135" customWidth="1"/>
    <col min="14857" max="14860" width="12.85546875" style="135" customWidth="1"/>
    <col min="14861" max="14864" width="0" style="135" hidden="1" customWidth="1"/>
    <col min="14865" max="15104" width="9.140625" style="135"/>
    <col min="15105" max="15108" width="2" style="135" customWidth="1"/>
    <col min="15109" max="15109" width="2.140625" style="135" customWidth="1"/>
    <col min="15110" max="15110" width="3.5703125" style="135" customWidth="1"/>
    <col min="15111" max="15111" width="36.140625" style="135" customWidth="1"/>
    <col min="15112" max="15112" width="4.7109375" style="135" customWidth="1"/>
    <col min="15113" max="15116" width="12.85546875" style="135" customWidth="1"/>
    <col min="15117" max="15120" width="0" style="135" hidden="1" customWidth="1"/>
    <col min="15121" max="15360" width="9.140625" style="135"/>
    <col min="15361" max="15364" width="2" style="135" customWidth="1"/>
    <col min="15365" max="15365" width="2.140625" style="135" customWidth="1"/>
    <col min="15366" max="15366" width="3.5703125" style="135" customWidth="1"/>
    <col min="15367" max="15367" width="36.140625" style="135" customWidth="1"/>
    <col min="15368" max="15368" width="4.7109375" style="135" customWidth="1"/>
    <col min="15369" max="15372" width="12.85546875" style="135" customWidth="1"/>
    <col min="15373" max="15376" width="0" style="135" hidden="1" customWidth="1"/>
    <col min="15377" max="15616" width="9.140625" style="135"/>
    <col min="15617" max="15620" width="2" style="135" customWidth="1"/>
    <col min="15621" max="15621" width="2.140625" style="135" customWidth="1"/>
    <col min="15622" max="15622" width="3.5703125" style="135" customWidth="1"/>
    <col min="15623" max="15623" width="36.140625" style="135" customWidth="1"/>
    <col min="15624" max="15624" width="4.7109375" style="135" customWidth="1"/>
    <col min="15625" max="15628" width="12.85546875" style="135" customWidth="1"/>
    <col min="15629" max="15632" width="0" style="135" hidden="1" customWidth="1"/>
    <col min="15633" max="15872" width="9.140625" style="135"/>
    <col min="15873" max="15876" width="2" style="135" customWidth="1"/>
    <col min="15877" max="15877" width="2.140625" style="135" customWidth="1"/>
    <col min="15878" max="15878" width="3.5703125" style="135" customWidth="1"/>
    <col min="15879" max="15879" width="36.140625" style="135" customWidth="1"/>
    <col min="15880" max="15880" width="4.7109375" style="135" customWidth="1"/>
    <col min="15881" max="15884" width="12.85546875" style="135" customWidth="1"/>
    <col min="15885" max="15888" width="0" style="135" hidden="1" customWidth="1"/>
    <col min="15889" max="16128" width="9.140625" style="135"/>
    <col min="16129" max="16132" width="2" style="135" customWidth="1"/>
    <col min="16133" max="16133" width="2.140625" style="135" customWidth="1"/>
    <col min="16134" max="16134" width="3.5703125" style="135" customWidth="1"/>
    <col min="16135" max="16135" width="36.140625" style="135" customWidth="1"/>
    <col min="16136" max="16136" width="4.7109375" style="135" customWidth="1"/>
    <col min="16137" max="16140" width="12.85546875" style="135" customWidth="1"/>
    <col min="16141" max="16144" width="0" style="135" hidden="1" customWidth="1"/>
    <col min="16145" max="16384" width="9.140625" style="135"/>
  </cols>
  <sheetData>
    <row r="1" spans="1:46" ht="15" customHeight="1">
      <c r="A1" s="1"/>
      <c r="B1" s="1"/>
      <c r="C1" s="1"/>
      <c r="D1" s="1"/>
      <c r="E1" s="1"/>
      <c r="F1" s="2"/>
      <c r="G1" s="3"/>
      <c r="H1" s="4"/>
      <c r="I1" s="5"/>
      <c r="J1" s="6" t="s">
        <v>0</v>
      </c>
      <c r="K1" s="6"/>
      <c r="L1" s="6"/>
      <c r="M1" s="208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14.25" customHeight="1">
      <c r="A2" s="1"/>
      <c r="B2" s="1"/>
      <c r="C2" s="1"/>
      <c r="D2" s="1"/>
      <c r="E2" s="1"/>
      <c r="F2" s="2"/>
      <c r="G2" s="1"/>
      <c r="H2" s="4"/>
      <c r="I2" s="1"/>
      <c r="J2" s="6" t="s">
        <v>1</v>
      </c>
      <c r="K2" s="6"/>
      <c r="L2" s="6"/>
      <c r="M2" s="208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13.5" customHeight="1">
      <c r="A3" s="1"/>
      <c r="B3" s="1"/>
      <c r="C3" s="1"/>
      <c r="D3" s="1"/>
      <c r="E3" s="1"/>
      <c r="F3" s="2"/>
      <c r="G3" s="1"/>
      <c r="H3" s="8"/>
      <c r="I3" s="4"/>
      <c r="J3" s="6" t="s">
        <v>2</v>
      </c>
      <c r="K3" s="6"/>
      <c r="L3" s="6"/>
      <c r="M3" s="208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</row>
    <row r="4" spans="1:46" ht="14.25" customHeight="1">
      <c r="A4" s="1"/>
      <c r="B4" s="1"/>
      <c r="C4" s="1"/>
      <c r="D4" s="1"/>
      <c r="E4" s="1"/>
      <c r="F4" s="2"/>
      <c r="G4" s="9" t="s">
        <v>3</v>
      </c>
      <c r="H4" s="4"/>
      <c r="I4" s="1"/>
      <c r="J4" s="6" t="s">
        <v>4</v>
      </c>
      <c r="K4" s="6"/>
      <c r="L4" s="6"/>
      <c r="M4" s="208"/>
      <c r="N4" s="10"/>
      <c r="O4" s="10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</row>
    <row r="5" spans="1:46" ht="12" customHeight="1">
      <c r="A5" s="1"/>
      <c r="B5" s="1"/>
      <c r="C5" s="1"/>
      <c r="D5" s="1"/>
      <c r="E5" s="1"/>
      <c r="F5" s="2"/>
      <c r="G5" s="1"/>
      <c r="H5" s="4"/>
      <c r="I5" s="1"/>
      <c r="J5" s="6" t="s">
        <v>5</v>
      </c>
      <c r="K5" s="6"/>
      <c r="L5" s="6"/>
      <c r="M5" s="208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</row>
    <row r="6" spans="1:46" ht="30" customHeight="1">
      <c r="A6" s="1"/>
      <c r="B6" s="1"/>
      <c r="C6" s="1"/>
      <c r="D6" s="1"/>
      <c r="E6" s="1"/>
      <c r="F6" s="2"/>
      <c r="G6" s="168" t="s">
        <v>6</v>
      </c>
      <c r="H6" s="169"/>
      <c r="I6" s="169"/>
      <c r="J6" s="169"/>
      <c r="K6" s="169"/>
      <c r="L6" s="11"/>
      <c r="M6" s="1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</row>
    <row r="7" spans="1:46" ht="18.75" customHeight="1">
      <c r="A7" s="171" t="s">
        <v>7</v>
      </c>
      <c r="B7" s="209"/>
      <c r="C7" s="209"/>
      <c r="D7" s="209"/>
      <c r="E7" s="209"/>
      <c r="F7" s="210"/>
      <c r="G7" s="209"/>
      <c r="H7" s="209"/>
      <c r="I7" s="209"/>
      <c r="J7" s="209"/>
      <c r="K7" s="209"/>
      <c r="L7" s="209"/>
      <c r="M7" s="1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46" ht="14.25" customHeight="1">
      <c r="A8" s="163"/>
      <c r="B8" s="211"/>
      <c r="C8" s="211"/>
      <c r="D8" s="211"/>
      <c r="E8" s="211"/>
      <c r="F8" s="212"/>
      <c r="G8" s="213" t="s">
        <v>8</v>
      </c>
      <c r="H8" s="213"/>
      <c r="I8" s="213"/>
      <c r="J8" s="213"/>
      <c r="K8" s="213"/>
      <c r="L8" s="211"/>
      <c r="M8" s="1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</row>
    <row r="9" spans="1:46" ht="16.5" customHeight="1">
      <c r="A9" s="214" t="s">
        <v>197</v>
      </c>
      <c r="B9" s="214"/>
      <c r="C9" s="214"/>
      <c r="D9" s="214"/>
      <c r="E9" s="214"/>
      <c r="F9" s="214"/>
      <c r="G9" s="214"/>
      <c r="H9" s="214"/>
      <c r="I9" s="214"/>
      <c r="J9" s="214"/>
      <c r="K9" s="214"/>
      <c r="L9" s="214"/>
      <c r="M9" s="12"/>
      <c r="N9" s="1"/>
      <c r="O9" s="1"/>
      <c r="P9" s="1" t="s">
        <v>9</v>
      </c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</row>
    <row r="10" spans="1:46" ht="15.75" customHeight="1">
      <c r="G10" s="215" t="s">
        <v>10</v>
      </c>
      <c r="H10" s="215"/>
      <c r="I10" s="215"/>
      <c r="J10" s="215"/>
      <c r="K10" s="215"/>
      <c r="M10" s="1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</row>
    <row r="11" spans="1:46" ht="12" customHeight="1">
      <c r="G11" s="190" t="s">
        <v>11</v>
      </c>
      <c r="H11" s="190"/>
      <c r="I11" s="190"/>
      <c r="J11" s="190"/>
      <c r="K11" s="19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</row>
    <row r="12" spans="1:46" ht="9" customHeight="1"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</row>
    <row r="13" spans="1:46" ht="12" customHeight="1">
      <c r="B13" s="216" t="s">
        <v>12</v>
      </c>
      <c r="C13" s="216"/>
      <c r="D13" s="216"/>
      <c r="E13" s="216"/>
      <c r="F13" s="216"/>
      <c r="G13" s="216"/>
      <c r="H13" s="216"/>
      <c r="I13" s="216"/>
      <c r="J13" s="216"/>
      <c r="K13" s="216"/>
      <c r="L13" s="216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</row>
    <row r="14" spans="1:46" ht="12" customHeight="1"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</row>
    <row r="15" spans="1:46" ht="12.75" customHeight="1">
      <c r="G15" s="280" t="s">
        <v>194</v>
      </c>
      <c r="H15" s="199"/>
      <c r="I15" s="199"/>
      <c r="J15" s="199"/>
      <c r="K15" s="199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46" ht="11.25" customHeight="1">
      <c r="G16" s="190" t="s">
        <v>13</v>
      </c>
      <c r="H16" s="190"/>
      <c r="I16" s="190"/>
      <c r="J16" s="190"/>
      <c r="K16" s="190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7" ht="13.5" customHeight="1">
      <c r="A17" s="1"/>
      <c r="B17" s="1"/>
      <c r="C17" s="1"/>
      <c r="D17" s="1"/>
      <c r="E17" s="1"/>
      <c r="F17" s="2"/>
      <c r="G17" s="217" t="s">
        <v>188</v>
      </c>
      <c r="H17" s="217"/>
      <c r="I17" s="217"/>
      <c r="J17" s="217"/>
      <c r="K17" s="217"/>
      <c r="L17" s="218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7" ht="13.5" customHeight="1">
      <c r="A18" s="4"/>
      <c r="B18" s="4"/>
      <c r="C18" s="4"/>
      <c r="D18" s="4"/>
      <c r="E18" s="4"/>
      <c r="F18" s="18"/>
      <c r="G18" s="4"/>
      <c r="H18" s="200" t="s">
        <v>14</v>
      </c>
      <c r="I18" s="200"/>
      <c r="J18" s="4"/>
      <c r="K18" s="4"/>
      <c r="L18" s="4"/>
      <c r="M18" s="219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7" ht="12" customHeight="1">
      <c r="A19" s="1"/>
      <c r="B19" s="1"/>
      <c r="C19" s="1"/>
      <c r="D19" s="1"/>
      <c r="E19" s="1"/>
      <c r="F19" s="2"/>
      <c r="G19" s="1"/>
      <c r="H19" s="1"/>
      <c r="I19" s="1"/>
      <c r="J19" s="20"/>
      <c r="K19" s="21"/>
      <c r="L19" s="22" t="s">
        <v>15</v>
      </c>
      <c r="M19" s="219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7" ht="11.25" customHeight="1">
      <c r="A20" s="1"/>
      <c r="B20" s="1"/>
      <c r="C20" s="1"/>
      <c r="D20" s="1"/>
      <c r="E20" s="1"/>
      <c r="F20" s="2"/>
      <c r="G20" s="1"/>
      <c r="H20" s="1"/>
      <c r="I20" s="1"/>
      <c r="J20" s="23" t="s">
        <v>16</v>
      </c>
      <c r="K20" s="8"/>
      <c r="L20" s="24"/>
      <c r="M20" s="219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7" ht="12" customHeight="1">
      <c r="A21" s="1"/>
      <c r="B21" s="1"/>
      <c r="C21" s="1"/>
      <c r="D21" s="1"/>
      <c r="E21" s="10"/>
      <c r="F21" s="25"/>
      <c r="G21" s="1"/>
      <c r="H21" s="1"/>
      <c r="I21" s="220"/>
      <c r="J21" s="220"/>
      <c r="K21" s="27" t="s">
        <v>17</v>
      </c>
      <c r="L21" s="24"/>
      <c r="M21" s="219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7" ht="12.75" customHeight="1">
      <c r="A22" s="1"/>
      <c r="B22" s="1"/>
      <c r="C22" s="221" t="s">
        <v>198</v>
      </c>
      <c r="D22" s="221"/>
      <c r="E22" s="221"/>
      <c r="F22" s="221"/>
      <c r="G22" s="221"/>
      <c r="H22" s="221"/>
      <c r="I22" s="221"/>
      <c r="J22" s="221"/>
      <c r="K22" s="27" t="s">
        <v>18</v>
      </c>
      <c r="L22" s="28" t="s">
        <v>19</v>
      </c>
      <c r="M22" s="219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7" ht="12" customHeight="1">
      <c r="A23" s="1"/>
      <c r="B23" s="1"/>
      <c r="C23" s="1"/>
      <c r="D23" s="1"/>
      <c r="E23" s="1"/>
      <c r="F23" s="2"/>
      <c r="G23" s="1"/>
      <c r="H23" s="29"/>
      <c r="I23" s="1"/>
      <c r="J23" s="167" t="s">
        <v>20</v>
      </c>
      <c r="K23" s="31"/>
      <c r="L23" s="281" t="s">
        <v>189</v>
      </c>
      <c r="M23" s="219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7" ht="12.75" customHeight="1">
      <c r="A24" s="1"/>
      <c r="B24" s="1"/>
      <c r="C24" s="1"/>
      <c r="D24" s="1"/>
      <c r="E24" s="1"/>
      <c r="F24" s="2"/>
      <c r="G24" s="32" t="s">
        <v>21</v>
      </c>
      <c r="H24" s="33"/>
      <c r="I24" s="34"/>
      <c r="J24" s="35"/>
      <c r="K24" s="24"/>
      <c r="L24" s="28" t="s">
        <v>22</v>
      </c>
      <c r="M24" s="219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7" ht="13.5" customHeight="1">
      <c r="A25" s="1"/>
      <c r="B25" s="1"/>
      <c r="C25" s="1"/>
      <c r="D25" s="1"/>
      <c r="E25" s="1"/>
      <c r="F25" s="2"/>
      <c r="G25" s="191" t="s">
        <v>23</v>
      </c>
      <c r="H25" s="191"/>
      <c r="I25" s="36"/>
      <c r="J25" s="37"/>
      <c r="K25" s="24"/>
      <c r="L25" s="28" t="s">
        <v>24</v>
      </c>
      <c r="M25" s="219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7" ht="14.25" customHeight="1">
      <c r="A26" s="222"/>
      <c r="B26" s="222"/>
      <c r="C26" s="222"/>
      <c r="D26" s="222"/>
      <c r="E26" s="222"/>
      <c r="F26" s="223"/>
      <c r="G26" s="40"/>
      <c r="H26" s="1"/>
      <c r="I26" s="40"/>
      <c r="J26" s="40"/>
      <c r="K26" s="41"/>
      <c r="L26" s="42" t="s">
        <v>25</v>
      </c>
      <c r="M26" s="43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7" ht="24" customHeight="1">
      <c r="A27" s="224" t="s">
        <v>26</v>
      </c>
      <c r="B27" s="225"/>
      <c r="C27" s="225"/>
      <c r="D27" s="225"/>
      <c r="E27" s="225"/>
      <c r="F27" s="225"/>
      <c r="G27" s="226" t="s">
        <v>27</v>
      </c>
      <c r="H27" s="227" t="s">
        <v>28</v>
      </c>
      <c r="I27" s="228" t="s">
        <v>29</v>
      </c>
      <c r="J27" s="229"/>
      <c r="K27" s="230" t="s">
        <v>30</v>
      </c>
      <c r="L27" s="231" t="s">
        <v>31</v>
      </c>
      <c r="M27" s="43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7" ht="46.5" customHeight="1">
      <c r="A28" s="232"/>
      <c r="B28" s="233"/>
      <c r="C28" s="233"/>
      <c r="D28" s="233"/>
      <c r="E28" s="233"/>
      <c r="F28" s="233"/>
      <c r="G28" s="234"/>
      <c r="H28" s="235"/>
      <c r="I28" s="236" t="s">
        <v>32</v>
      </c>
      <c r="J28" s="237" t="s">
        <v>33</v>
      </c>
      <c r="K28" s="238"/>
      <c r="L28" s="239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1.25" customHeight="1">
      <c r="A29" s="202" t="s">
        <v>34</v>
      </c>
      <c r="B29" s="203"/>
      <c r="C29" s="203"/>
      <c r="D29" s="203"/>
      <c r="E29" s="203"/>
      <c r="F29" s="204"/>
      <c r="G29" s="46">
        <v>2</v>
      </c>
      <c r="H29" s="47">
        <v>3</v>
      </c>
      <c r="I29" s="48" t="s">
        <v>35</v>
      </c>
      <c r="J29" s="49" t="s">
        <v>36</v>
      </c>
      <c r="K29" s="50">
        <v>6</v>
      </c>
      <c r="L29" s="50">
        <v>7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s="245" customFormat="1" ht="12.75" customHeight="1">
      <c r="A30" s="240">
        <v>2</v>
      </c>
      <c r="B30" s="240"/>
      <c r="C30" s="241"/>
      <c r="D30" s="242"/>
      <c r="E30" s="240"/>
      <c r="F30" s="243"/>
      <c r="G30" s="241" t="s">
        <v>37</v>
      </c>
      <c r="H30" s="56">
        <v>1</v>
      </c>
      <c r="I30" s="57">
        <f>SUM(I31+I41+I64+I85+I93+I109+I132+I148+I157)</f>
        <v>1500</v>
      </c>
      <c r="J30" s="57">
        <f>SUM(J31+J41+J64+J85+J93+J109+J132+J148+J157)</f>
        <v>1500</v>
      </c>
      <c r="K30" s="58">
        <f>SUM(K31+K41+K64+K85+K93+K109+K132+K148+K157)</f>
        <v>1440</v>
      </c>
      <c r="L30" s="57">
        <f>SUM(L31+L41+L64+L85+L93+L109+L132+L148+L157)</f>
        <v>1440</v>
      </c>
      <c r="M30" s="244"/>
      <c r="N30" s="244"/>
      <c r="O30" s="244"/>
      <c r="P30" s="244"/>
      <c r="Q30" s="244"/>
      <c r="R30" s="244"/>
      <c r="S30" s="244"/>
      <c r="T30" s="244"/>
      <c r="U30" s="244"/>
      <c r="V30" s="244"/>
      <c r="W30" s="244"/>
      <c r="X30" s="244"/>
      <c r="Y30" s="244"/>
      <c r="Z30" s="244"/>
      <c r="AA30" s="244"/>
    </row>
    <row r="31" spans="1:27" ht="12.75" hidden="1" customHeight="1">
      <c r="A31" s="240">
        <v>2</v>
      </c>
      <c r="B31" s="246">
        <v>1</v>
      </c>
      <c r="C31" s="61"/>
      <c r="D31" s="62"/>
      <c r="E31" s="63"/>
      <c r="F31" s="64"/>
      <c r="G31" s="246" t="s">
        <v>38</v>
      </c>
      <c r="H31" s="47">
        <v>2</v>
      </c>
      <c r="I31" s="57">
        <f>SUM(I32+I37)</f>
        <v>0</v>
      </c>
      <c r="J31" s="57">
        <f>SUM(J32+J37)</f>
        <v>0</v>
      </c>
      <c r="K31" s="65">
        <f>SUM(K32+K37)</f>
        <v>0</v>
      </c>
      <c r="L31" s="66">
        <f>SUM(L32+L37)</f>
        <v>0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2.75" hidden="1" customHeight="1">
      <c r="A32" s="67">
        <v>2</v>
      </c>
      <c r="B32" s="67">
        <v>1</v>
      </c>
      <c r="C32" s="68">
        <v>1</v>
      </c>
      <c r="D32" s="69"/>
      <c r="E32" s="67"/>
      <c r="F32" s="70"/>
      <c r="G32" s="68" t="s">
        <v>39</v>
      </c>
      <c r="H32" s="56">
        <v>3</v>
      </c>
      <c r="I32" s="57">
        <f t="shared" ref="I32:L33" si="0">SUM(I33)</f>
        <v>0</v>
      </c>
      <c r="J32" s="57">
        <f t="shared" si="0"/>
        <v>0</v>
      </c>
      <c r="K32" s="58">
        <f t="shared" si="0"/>
        <v>0</v>
      </c>
      <c r="L32" s="57">
        <f t="shared" si="0"/>
        <v>0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2.75" hidden="1" customHeight="1">
      <c r="A33" s="71">
        <v>2</v>
      </c>
      <c r="B33" s="67">
        <v>1</v>
      </c>
      <c r="C33" s="68">
        <v>1</v>
      </c>
      <c r="D33" s="69">
        <v>1</v>
      </c>
      <c r="E33" s="67"/>
      <c r="F33" s="70"/>
      <c r="G33" s="68" t="s">
        <v>39</v>
      </c>
      <c r="H33" s="56">
        <v>4</v>
      </c>
      <c r="I33" s="57">
        <f t="shared" si="0"/>
        <v>0</v>
      </c>
      <c r="J33" s="57">
        <f t="shared" si="0"/>
        <v>0</v>
      </c>
      <c r="K33" s="58">
        <f t="shared" si="0"/>
        <v>0</v>
      </c>
      <c r="L33" s="57">
        <f t="shared" si="0"/>
        <v>0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2.75" hidden="1" customHeight="1">
      <c r="A34" s="71">
        <v>2</v>
      </c>
      <c r="B34" s="67">
        <v>1</v>
      </c>
      <c r="C34" s="68">
        <v>1</v>
      </c>
      <c r="D34" s="69">
        <v>1</v>
      </c>
      <c r="E34" s="67">
        <v>1</v>
      </c>
      <c r="F34" s="70"/>
      <c r="G34" s="68" t="s">
        <v>40</v>
      </c>
      <c r="H34" s="56">
        <v>5</v>
      </c>
      <c r="I34" s="58">
        <f>SUM(I35:I36)</f>
        <v>0</v>
      </c>
      <c r="J34" s="57">
        <f>SUM(J35:J36)</f>
        <v>0</v>
      </c>
      <c r="K34" s="58">
        <f>SUM(K35:K36)</f>
        <v>0</v>
      </c>
      <c r="L34" s="57">
        <f>SUM(L35:L36)</f>
        <v>0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2.75" hidden="1" customHeight="1">
      <c r="A35" s="71">
        <v>2</v>
      </c>
      <c r="B35" s="67">
        <v>1</v>
      </c>
      <c r="C35" s="68">
        <v>1</v>
      </c>
      <c r="D35" s="69">
        <v>1</v>
      </c>
      <c r="E35" s="67">
        <v>1</v>
      </c>
      <c r="F35" s="70">
        <v>1</v>
      </c>
      <c r="G35" s="68" t="s">
        <v>41</v>
      </c>
      <c r="H35" s="56">
        <v>6</v>
      </c>
      <c r="I35" s="72"/>
      <c r="J35" s="73"/>
      <c r="K35" s="73"/>
      <c r="L35" s="73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2.75" hidden="1" customHeight="1">
      <c r="A36" s="71">
        <v>2</v>
      </c>
      <c r="B36" s="67">
        <v>1</v>
      </c>
      <c r="C36" s="68">
        <v>1</v>
      </c>
      <c r="D36" s="69">
        <v>1</v>
      </c>
      <c r="E36" s="67">
        <v>1</v>
      </c>
      <c r="F36" s="70">
        <v>2</v>
      </c>
      <c r="G36" s="68" t="s">
        <v>42</v>
      </c>
      <c r="H36" s="56">
        <v>7</v>
      </c>
      <c r="I36" s="73"/>
      <c r="J36" s="73"/>
      <c r="K36" s="73"/>
      <c r="L36" s="73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2.75" hidden="1" customHeight="1">
      <c r="A37" s="71">
        <v>2</v>
      </c>
      <c r="B37" s="67">
        <v>1</v>
      </c>
      <c r="C37" s="68">
        <v>2</v>
      </c>
      <c r="D37" s="69"/>
      <c r="E37" s="67"/>
      <c r="F37" s="70"/>
      <c r="G37" s="68" t="s">
        <v>43</v>
      </c>
      <c r="H37" s="56">
        <v>8</v>
      </c>
      <c r="I37" s="58">
        <f t="shared" ref="I37:L39" si="1">I38</f>
        <v>0</v>
      </c>
      <c r="J37" s="57">
        <f t="shared" si="1"/>
        <v>0</v>
      </c>
      <c r="K37" s="58">
        <f t="shared" si="1"/>
        <v>0</v>
      </c>
      <c r="L37" s="57">
        <f t="shared" si="1"/>
        <v>0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2.75" hidden="1" customHeight="1">
      <c r="A38" s="71">
        <v>2</v>
      </c>
      <c r="B38" s="67">
        <v>1</v>
      </c>
      <c r="C38" s="68">
        <v>2</v>
      </c>
      <c r="D38" s="69">
        <v>1</v>
      </c>
      <c r="E38" s="67"/>
      <c r="F38" s="70"/>
      <c r="G38" s="68" t="s">
        <v>43</v>
      </c>
      <c r="H38" s="56">
        <v>9</v>
      </c>
      <c r="I38" s="58">
        <f t="shared" si="1"/>
        <v>0</v>
      </c>
      <c r="J38" s="57">
        <f t="shared" si="1"/>
        <v>0</v>
      </c>
      <c r="K38" s="57">
        <f t="shared" si="1"/>
        <v>0</v>
      </c>
      <c r="L38" s="57">
        <f t="shared" si="1"/>
        <v>0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2.75" hidden="1" customHeight="1">
      <c r="A39" s="71">
        <v>2</v>
      </c>
      <c r="B39" s="67">
        <v>1</v>
      </c>
      <c r="C39" s="68">
        <v>2</v>
      </c>
      <c r="D39" s="69">
        <v>1</v>
      </c>
      <c r="E39" s="67">
        <v>1</v>
      </c>
      <c r="F39" s="70"/>
      <c r="G39" s="68" t="s">
        <v>43</v>
      </c>
      <c r="H39" s="56">
        <v>10</v>
      </c>
      <c r="I39" s="57">
        <f t="shared" si="1"/>
        <v>0</v>
      </c>
      <c r="J39" s="57">
        <f t="shared" si="1"/>
        <v>0</v>
      </c>
      <c r="K39" s="57">
        <f t="shared" si="1"/>
        <v>0</v>
      </c>
      <c r="L39" s="57">
        <f t="shared" si="1"/>
        <v>0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2.75" hidden="1" customHeight="1">
      <c r="A40" s="71">
        <v>2</v>
      </c>
      <c r="B40" s="67">
        <v>1</v>
      </c>
      <c r="C40" s="68">
        <v>2</v>
      </c>
      <c r="D40" s="69">
        <v>1</v>
      </c>
      <c r="E40" s="67">
        <v>1</v>
      </c>
      <c r="F40" s="70">
        <v>1</v>
      </c>
      <c r="G40" s="68" t="s">
        <v>43</v>
      </c>
      <c r="H40" s="56">
        <v>11</v>
      </c>
      <c r="I40" s="74"/>
      <c r="J40" s="73"/>
      <c r="K40" s="73"/>
      <c r="L40" s="73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2.75" customHeight="1">
      <c r="A41" s="247">
        <v>2</v>
      </c>
      <c r="B41" s="248">
        <v>2</v>
      </c>
      <c r="C41" s="61"/>
      <c r="D41" s="62"/>
      <c r="E41" s="63"/>
      <c r="F41" s="64"/>
      <c r="G41" s="246" t="s">
        <v>44</v>
      </c>
      <c r="H41" s="47">
        <v>12</v>
      </c>
      <c r="I41" s="77">
        <f t="shared" ref="I41:L43" si="2">I42</f>
        <v>1500</v>
      </c>
      <c r="J41" s="78">
        <f t="shared" si="2"/>
        <v>1500</v>
      </c>
      <c r="K41" s="77">
        <f t="shared" si="2"/>
        <v>1440</v>
      </c>
      <c r="L41" s="77">
        <f t="shared" si="2"/>
        <v>1440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2.75" customHeight="1">
      <c r="A42" s="71">
        <v>2</v>
      </c>
      <c r="B42" s="67">
        <v>2</v>
      </c>
      <c r="C42" s="68">
        <v>1</v>
      </c>
      <c r="D42" s="69"/>
      <c r="E42" s="67"/>
      <c r="F42" s="70"/>
      <c r="G42" s="68" t="s">
        <v>44</v>
      </c>
      <c r="H42" s="56">
        <v>13</v>
      </c>
      <c r="I42" s="57">
        <f t="shared" si="2"/>
        <v>1500</v>
      </c>
      <c r="J42" s="58">
        <f t="shared" si="2"/>
        <v>1500</v>
      </c>
      <c r="K42" s="57">
        <f t="shared" si="2"/>
        <v>1440</v>
      </c>
      <c r="L42" s="58">
        <f t="shared" si="2"/>
        <v>1440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2.75" customHeight="1">
      <c r="A43" s="71">
        <v>2</v>
      </c>
      <c r="B43" s="67">
        <v>2</v>
      </c>
      <c r="C43" s="68">
        <v>1</v>
      </c>
      <c r="D43" s="69">
        <v>1</v>
      </c>
      <c r="E43" s="67"/>
      <c r="F43" s="70"/>
      <c r="G43" s="68" t="s">
        <v>44</v>
      </c>
      <c r="H43" s="56">
        <v>14</v>
      </c>
      <c r="I43" s="57">
        <f t="shared" si="2"/>
        <v>1500</v>
      </c>
      <c r="J43" s="58">
        <f t="shared" si="2"/>
        <v>1500</v>
      </c>
      <c r="K43" s="66">
        <f t="shared" si="2"/>
        <v>1440</v>
      </c>
      <c r="L43" s="66">
        <f t="shared" si="2"/>
        <v>1440</v>
      </c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2.75" customHeight="1">
      <c r="A44" s="79">
        <v>2</v>
      </c>
      <c r="B44" s="80">
        <v>2</v>
      </c>
      <c r="C44" s="81">
        <v>1</v>
      </c>
      <c r="D44" s="82">
        <v>1</v>
      </c>
      <c r="E44" s="80">
        <v>1</v>
      </c>
      <c r="F44" s="83"/>
      <c r="G44" s="81" t="s">
        <v>44</v>
      </c>
      <c r="H44" s="84">
        <v>15</v>
      </c>
      <c r="I44" s="85">
        <f>SUM(I45:I63)-I54</f>
        <v>1500</v>
      </c>
      <c r="J44" s="86">
        <f>SUM(J45:J63)-J54</f>
        <v>1500</v>
      </c>
      <c r="K44" s="86">
        <f>SUM(K45:K63)-K54</f>
        <v>1440</v>
      </c>
      <c r="L44" s="87">
        <f>SUM(L45:L63)-L54</f>
        <v>1440</v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2.75" hidden="1" customHeight="1">
      <c r="A45" s="71">
        <v>2</v>
      </c>
      <c r="B45" s="67">
        <v>2</v>
      </c>
      <c r="C45" s="68">
        <v>1</v>
      </c>
      <c r="D45" s="69">
        <v>1</v>
      </c>
      <c r="E45" s="67">
        <v>1</v>
      </c>
      <c r="F45" s="88">
        <v>1</v>
      </c>
      <c r="G45" s="68" t="s">
        <v>45</v>
      </c>
      <c r="H45" s="56">
        <v>16</v>
      </c>
      <c r="I45" s="73"/>
      <c r="J45" s="73"/>
      <c r="K45" s="73"/>
      <c r="L45" s="73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25.5" hidden="1" customHeight="1">
      <c r="A46" s="71">
        <v>2</v>
      </c>
      <c r="B46" s="67">
        <v>2</v>
      </c>
      <c r="C46" s="68">
        <v>1</v>
      </c>
      <c r="D46" s="69">
        <v>1</v>
      </c>
      <c r="E46" s="67">
        <v>1</v>
      </c>
      <c r="F46" s="70">
        <v>2</v>
      </c>
      <c r="G46" s="68" t="s">
        <v>46</v>
      </c>
      <c r="H46" s="56">
        <v>17</v>
      </c>
      <c r="I46" s="73"/>
      <c r="J46" s="73"/>
      <c r="K46" s="73"/>
      <c r="L46" s="73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2.75" hidden="1" customHeight="1">
      <c r="A47" s="71">
        <v>2</v>
      </c>
      <c r="B47" s="67">
        <v>2</v>
      </c>
      <c r="C47" s="68">
        <v>1</v>
      </c>
      <c r="D47" s="69">
        <v>1</v>
      </c>
      <c r="E47" s="67">
        <v>1</v>
      </c>
      <c r="F47" s="70">
        <v>5</v>
      </c>
      <c r="G47" s="68" t="s">
        <v>47</v>
      </c>
      <c r="H47" s="56">
        <v>18</v>
      </c>
      <c r="I47" s="73"/>
      <c r="J47" s="73"/>
      <c r="K47" s="73"/>
      <c r="L47" s="73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2.75" hidden="1" customHeight="1">
      <c r="A48" s="71">
        <v>2</v>
      </c>
      <c r="B48" s="67">
        <v>2</v>
      </c>
      <c r="C48" s="68">
        <v>1</v>
      </c>
      <c r="D48" s="69">
        <v>1</v>
      </c>
      <c r="E48" s="67">
        <v>1</v>
      </c>
      <c r="F48" s="70">
        <v>6</v>
      </c>
      <c r="G48" s="68" t="s">
        <v>48</v>
      </c>
      <c r="H48" s="56">
        <v>19</v>
      </c>
      <c r="I48" s="73"/>
      <c r="J48" s="73"/>
      <c r="K48" s="73"/>
      <c r="L48" s="73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2.75" hidden="1" customHeight="1">
      <c r="A49" s="89">
        <v>2</v>
      </c>
      <c r="B49" s="63">
        <v>2</v>
      </c>
      <c r="C49" s="61">
        <v>1</v>
      </c>
      <c r="D49" s="62">
        <v>1</v>
      </c>
      <c r="E49" s="63">
        <v>1</v>
      </c>
      <c r="F49" s="64">
        <v>7</v>
      </c>
      <c r="G49" s="61" t="s">
        <v>49</v>
      </c>
      <c r="H49" s="47">
        <v>20</v>
      </c>
      <c r="I49" s="73"/>
      <c r="J49" s="73"/>
      <c r="K49" s="73"/>
      <c r="L49" s="73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2.75" hidden="1" customHeight="1">
      <c r="A50" s="71">
        <v>2</v>
      </c>
      <c r="B50" s="67">
        <v>2</v>
      </c>
      <c r="C50" s="68">
        <v>1</v>
      </c>
      <c r="D50" s="69">
        <v>1</v>
      </c>
      <c r="E50" s="67">
        <v>1</v>
      </c>
      <c r="F50" s="70">
        <v>8</v>
      </c>
      <c r="G50" s="68" t="s">
        <v>50</v>
      </c>
      <c r="H50" s="56">
        <v>21</v>
      </c>
      <c r="I50" s="73"/>
      <c r="J50" s="73"/>
      <c r="K50" s="73"/>
      <c r="L50" s="73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2.75" hidden="1" customHeight="1">
      <c r="A51" s="71">
        <v>2</v>
      </c>
      <c r="B51" s="67">
        <v>2</v>
      </c>
      <c r="C51" s="68">
        <v>1</v>
      </c>
      <c r="D51" s="69">
        <v>1</v>
      </c>
      <c r="E51" s="67">
        <v>1</v>
      </c>
      <c r="F51" s="70">
        <v>9</v>
      </c>
      <c r="G51" s="68" t="s">
        <v>51</v>
      </c>
      <c r="H51" s="56">
        <v>22</v>
      </c>
      <c r="I51" s="73"/>
      <c r="J51" s="73"/>
      <c r="K51" s="73"/>
      <c r="L51" s="73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2.75" hidden="1" customHeight="1">
      <c r="A52" s="89">
        <v>2</v>
      </c>
      <c r="B52" s="63">
        <v>2</v>
      </c>
      <c r="C52" s="61">
        <v>1</v>
      </c>
      <c r="D52" s="62">
        <v>1</v>
      </c>
      <c r="E52" s="63">
        <v>1</v>
      </c>
      <c r="F52" s="64">
        <v>10</v>
      </c>
      <c r="G52" s="61" t="s">
        <v>52</v>
      </c>
      <c r="H52" s="47">
        <v>23</v>
      </c>
      <c r="I52" s="73"/>
      <c r="J52" s="73"/>
      <c r="K52" s="73"/>
      <c r="L52" s="73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25.5" hidden="1" customHeight="1">
      <c r="A53" s="71">
        <v>2</v>
      </c>
      <c r="B53" s="67">
        <v>2</v>
      </c>
      <c r="C53" s="68">
        <v>1</v>
      </c>
      <c r="D53" s="69">
        <v>1</v>
      </c>
      <c r="E53" s="67">
        <v>1</v>
      </c>
      <c r="F53" s="70">
        <v>11</v>
      </c>
      <c r="G53" s="68" t="s">
        <v>53</v>
      </c>
      <c r="H53" s="56">
        <v>24</v>
      </c>
      <c r="I53" s="74"/>
      <c r="J53" s="73"/>
      <c r="K53" s="73"/>
      <c r="L53" s="73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2.75" hidden="1" customHeight="1">
      <c r="A54" s="194">
        <v>1</v>
      </c>
      <c r="B54" s="249"/>
      <c r="C54" s="249"/>
      <c r="D54" s="249"/>
      <c r="E54" s="249"/>
      <c r="F54" s="250"/>
      <c r="G54" s="91">
        <v>2</v>
      </c>
      <c r="H54" s="92">
        <v>3</v>
      </c>
      <c r="I54" s="93">
        <v>4</v>
      </c>
      <c r="J54" s="94">
        <v>5</v>
      </c>
      <c r="K54" s="95">
        <v>6</v>
      </c>
      <c r="L54" s="93">
        <v>7</v>
      </c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2.75" hidden="1" customHeight="1">
      <c r="A55" s="79">
        <v>2</v>
      </c>
      <c r="B55" s="96">
        <v>2</v>
      </c>
      <c r="C55" s="97">
        <v>1</v>
      </c>
      <c r="D55" s="97">
        <v>1</v>
      </c>
      <c r="E55" s="97">
        <v>1</v>
      </c>
      <c r="F55" s="98">
        <v>12</v>
      </c>
      <c r="G55" s="97" t="s">
        <v>54</v>
      </c>
      <c r="H55" s="99">
        <v>25</v>
      </c>
      <c r="I55" s="100"/>
      <c r="J55" s="73"/>
      <c r="K55" s="73"/>
      <c r="L55" s="73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25.5" hidden="1" customHeight="1">
      <c r="A56" s="71">
        <v>2</v>
      </c>
      <c r="B56" s="67">
        <v>2</v>
      </c>
      <c r="C56" s="68">
        <v>1</v>
      </c>
      <c r="D56" s="68">
        <v>1</v>
      </c>
      <c r="E56" s="68">
        <v>1</v>
      </c>
      <c r="F56" s="70">
        <v>14</v>
      </c>
      <c r="G56" s="68" t="s">
        <v>55</v>
      </c>
      <c r="H56" s="56">
        <v>26</v>
      </c>
      <c r="I56" s="74"/>
      <c r="J56" s="73"/>
      <c r="K56" s="73"/>
      <c r="L56" s="73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25.5" hidden="1" customHeight="1">
      <c r="A57" s="71">
        <v>2</v>
      </c>
      <c r="B57" s="67">
        <v>2</v>
      </c>
      <c r="C57" s="68">
        <v>1</v>
      </c>
      <c r="D57" s="68">
        <v>1</v>
      </c>
      <c r="E57" s="68">
        <v>1</v>
      </c>
      <c r="F57" s="70">
        <v>15</v>
      </c>
      <c r="G57" s="68" t="s">
        <v>56</v>
      </c>
      <c r="H57" s="99">
        <v>27</v>
      </c>
      <c r="I57" s="74"/>
      <c r="J57" s="73"/>
      <c r="K57" s="73"/>
      <c r="L57" s="73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2.75" hidden="1" customHeight="1">
      <c r="A58" s="71">
        <v>2</v>
      </c>
      <c r="B58" s="67">
        <v>2</v>
      </c>
      <c r="C58" s="68">
        <v>1</v>
      </c>
      <c r="D58" s="68">
        <v>1</v>
      </c>
      <c r="E58" s="68">
        <v>1</v>
      </c>
      <c r="F58" s="70">
        <v>16</v>
      </c>
      <c r="G58" s="68" t="s">
        <v>57</v>
      </c>
      <c r="H58" s="56">
        <v>28</v>
      </c>
      <c r="I58" s="74"/>
      <c r="J58" s="73"/>
      <c r="K58" s="73"/>
      <c r="L58" s="73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25.5" hidden="1" customHeight="1">
      <c r="A59" s="71">
        <v>2</v>
      </c>
      <c r="B59" s="67">
        <v>2</v>
      </c>
      <c r="C59" s="68">
        <v>1</v>
      </c>
      <c r="D59" s="68">
        <v>1</v>
      </c>
      <c r="E59" s="68">
        <v>1</v>
      </c>
      <c r="F59" s="70">
        <v>17</v>
      </c>
      <c r="G59" s="68" t="s">
        <v>58</v>
      </c>
      <c r="H59" s="99">
        <v>29</v>
      </c>
      <c r="I59" s="74"/>
      <c r="J59" s="73"/>
      <c r="K59" s="73"/>
      <c r="L59" s="73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2.75" hidden="1" customHeight="1">
      <c r="A60" s="71">
        <v>2</v>
      </c>
      <c r="B60" s="67">
        <v>2</v>
      </c>
      <c r="C60" s="68">
        <v>1</v>
      </c>
      <c r="D60" s="68">
        <v>1</v>
      </c>
      <c r="E60" s="68">
        <v>1</v>
      </c>
      <c r="F60" s="70">
        <v>18</v>
      </c>
      <c r="G60" s="68" t="s">
        <v>59</v>
      </c>
      <c r="H60" s="56">
        <v>30</v>
      </c>
      <c r="I60" s="74"/>
      <c r="J60" s="73"/>
      <c r="K60" s="73"/>
      <c r="L60" s="73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2.75" hidden="1" customHeight="1">
      <c r="A61" s="71">
        <v>2</v>
      </c>
      <c r="B61" s="67">
        <v>2</v>
      </c>
      <c r="C61" s="68">
        <v>1</v>
      </c>
      <c r="D61" s="68">
        <v>1</v>
      </c>
      <c r="E61" s="68">
        <v>1</v>
      </c>
      <c r="F61" s="70">
        <v>19</v>
      </c>
      <c r="G61" s="68" t="s">
        <v>60</v>
      </c>
      <c r="H61" s="99">
        <v>31</v>
      </c>
      <c r="I61" s="74"/>
      <c r="J61" s="73"/>
      <c r="K61" s="73"/>
      <c r="L61" s="73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2.75" hidden="1" customHeight="1">
      <c r="A62" s="71">
        <v>2</v>
      </c>
      <c r="B62" s="67">
        <v>2</v>
      </c>
      <c r="C62" s="68">
        <v>1</v>
      </c>
      <c r="D62" s="68">
        <v>1</v>
      </c>
      <c r="E62" s="68">
        <v>1</v>
      </c>
      <c r="F62" s="70">
        <v>20</v>
      </c>
      <c r="G62" s="68" t="s">
        <v>61</v>
      </c>
      <c r="H62" s="56">
        <v>32</v>
      </c>
      <c r="I62" s="74"/>
      <c r="J62" s="73"/>
      <c r="K62" s="73"/>
      <c r="L62" s="73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2.75" customHeight="1">
      <c r="A63" s="71">
        <v>2</v>
      </c>
      <c r="B63" s="67">
        <v>2</v>
      </c>
      <c r="C63" s="68">
        <v>1</v>
      </c>
      <c r="D63" s="68">
        <v>1</v>
      </c>
      <c r="E63" s="68">
        <v>1</v>
      </c>
      <c r="F63" s="70">
        <v>30</v>
      </c>
      <c r="G63" s="68" t="s">
        <v>62</v>
      </c>
      <c r="H63" s="99">
        <v>33</v>
      </c>
      <c r="I63" s="74">
        <v>1500</v>
      </c>
      <c r="J63" s="73">
        <v>1500</v>
      </c>
      <c r="K63" s="73">
        <v>1440</v>
      </c>
      <c r="L63" s="73">
        <v>1440</v>
      </c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2.75" hidden="1" customHeight="1">
      <c r="A64" s="251">
        <v>2</v>
      </c>
      <c r="B64" s="252">
        <v>3</v>
      </c>
      <c r="C64" s="246"/>
      <c r="D64" s="61"/>
      <c r="E64" s="61"/>
      <c r="F64" s="64"/>
      <c r="G64" s="253" t="s">
        <v>63</v>
      </c>
      <c r="H64" s="56">
        <v>34</v>
      </c>
      <c r="I64" s="77">
        <f>SUM(I65+I81)</f>
        <v>0</v>
      </c>
      <c r="J64" s="104">
        <f>SUM(J65+J81)</f>
        <v>0</v>
      </c>
      <c r="K64" s="78">
        <f>SUM(K65+K81)</f>
        <v>0</v>
      </c>
      <c r="L64" s="77">
        <f>SUM(L65+L81)</f>
        <v>0</v>
      </c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2.75" hidden="1" customHeight="1">
      <c r="A65" s="71">
        <v>2</v>
      </c>
      <c r="B65" s="67">
        <v>3</v>
      </c>
      <c r="C65" s="68">
        <v>1</v>
      </c>
      <c r="D65" s="68"/>
      <c r="E65" s="68"/>
      <c r="F65" s="70"/>
      <c r="G65" s="68" t="s">
        <v>64</v>
      </c>
      <c r="H65" s="99">
        <v>35</v>
      </c>
      <c r="I65" s="57">
        <f>SUM(I66+I71+I76)</f>
        <v>0</v>
      </c>
      <c r="J65" s="105">
        <f>SUM(J66+J71+J76)</f>
        <v>0</v>
      </c>
      <c r="K65" s="58">
        <f>SUM(K66+K71+K76)</f>
        <v>0</v>
      </c>
      <c r="L65" s="57">
        <f>SUM(L66+L71+L76)</f>
        <v>0</v>
      </c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2.75" hidden="1" customHeight="1">
      <c r="A66" s="71">
        <v>2</v>
      </c>
      <c r="B66" s="67">
        <v>3</v>
      </c>
      <c r="C66" s="68">
        <v>1</v>
      </c>
      <c r="D66" s="68">
        <v>1</v>
      </c>
      <c r="E66" s="68"/>
      <c r="F66" s="70"/>
      <c r="G66" s="68" t="s">
        <v>65</v>
      </c>
      <c r="H66" s="56">
        <v>36</v>
      </c>
      <c r="I66" s="57">
        <f>I67</f>
        <v>0</v>
      </c>
      <c r="J66" s="105">
        <f>J67</f>
        <v>0</v>
      </c>
      <c r="K66" s="58">
        <f>K67</f>
        <v>0</v>
      </c>
      <c r="L66" s="57">
        <f>L67</f>
        <v>0</v>
      </c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2.75" hidden="1" customHeight="1">
      <c r="A67" s="71">
        <v>2</v>
      </c>
      <c r="B67" s="67">
        <v>3</v>
      </c>
      <c r="C67" s="68">
        <v>1</v>
      </c>
      <c r="D67" s="68">
        <v>1</v>
      </c>
      <c r="E67" s="68">
        <v>1</v>
      </c>
      <c r="F67" s="70"/>
      <c r="G67" s="68" t="s">
        <v>65</v>
      </c>
      <c r="H67" s="99">
        <v>37</v>
      </c>
      <c r="I67" s="57">
        <f>SUM(I68:I70)</f>
        <v>0</v>
      </c>
      <c r="J67" s="105">
        <f>SUM(J68:J70)</f>
        <v>0</v>
      </c>
      <c r="K67" s="58">
        <f>SUM(K68:K70)</f>
        <v>0</v>
      </c>
      <c r="L67" s="57">
        <f>SUM(L68:L70)</f>
        <v>0</v>
      </c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s="106" customFormat="1" ht="12.75" hidden="1" customHeight="1">
      <c r="A68" s="71">
        <v>2</v>
      </c>
      <c r="B68" s="67">
        <v>3</v>
      </c>
      <c r="C68" s="68">
        <v>1</v>
      </c>
      <c r="D68" s="68">
        <v>1</v>
      </c>
      <c r="E68" s="68">
        <v>1</v>
      </c>
      <c r="F68" s="70">
        <v>1</v>
      </c>
      <c r="G68" s="68" t="s">
        <v>66</v>
      </c>
      <c r="H68" s="56">
        <v>38</v>
      </c>
      <c r="I68" s="74"/>
      <c r="J68" s="74"/>
      <c r="K68" s="74"/>
      <c r="L68" s="74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</row>
    <row r="69" spans="1:27" ht="12.75" hidden="1" customHeight="1">
      <c r="A69" s="71">
        <v>2</v>
      </c>
      <c r="B69" s="63">
        <v>3</v>
      </c>
      <c r="C69" s="61">
        <v>1</v>
      </c>
      <c r="D69" s="61">
        <v>1</v>
      </c>
      <c r="E69" s="61">
        <v>1</v>
      </c>
      <c r="F69" s="64">
        <v>2</v>
      </c>
      <c r="G69" s="61" t="s">
        <v>67</v>
      </c>
      <c r="H69" s="99">
        <v>39</v>
      </c>
      <c r="I69" s="72"/>
      <c r="J69" s="72"/>
      <c r="K69" s="72"/>
      <c r="L69" s="72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2.75" hidden="1" customHeight="1">
      <c r="A70" s="67">
        <v>2</v>
      </c>
      <c r="B70" s="68">
        <v>3</v>
      </c>
      <c r="C70" s="68">
        <v>1</v>
      </c>
      <c r="D70" s="68">
        <v>1</v>
      </c>
      <c r="E70" s="68">
        <v>1</v>
      </c>
      <c r="F70" s="70">
        <v>3</v>
      </c>
      <c r="G70" s="68" t="s">
        <v>68</v>
      </c>
      <c r="H70" s="56">
        <v>40</v>
      </c>
      <c r="I70" s="74"/>
      <c r="J70" s="74"/>
      <c r="K70" s="74"/>
      <c r="L70" s="74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25.5" hidden="1" customHeight="1">
      <c r="A71" s="63">
        <v>2</v>
      </c>
      <c r="B71" s="61">
        <v>3</v>
      </c>
      <c r="C71" s="61">
        <v>1</v>
      </c>
      <c r="D71" s="61">
        <v>2</v>
      </c>
      <c r="E71" s="61"/>
      <c r="F71" s="64"/>
      <c r="G71" s="61" t="s">
        <v>69</v>
      </c>
      <c r="H71" s="99">
        <v>41</v>
      </c>
      <c r="I71" s="77">
        <f>I72</f>
        <v>0</v>
      </c>
      <c r="J71" s="104">
        <f>J72</f>
        <v>0</v>
      </c>
      <c r="K71" s="78">
        <f>K72</f>
        <v>0</v>
      </c>
      <c r="L71" s="78">
        <f>L72</f>
        <v>0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25.5" hidden="1" customHeight="1">
      <c r="A72" s="80">
        <v>2</v>
      </c>
      <c r="B72" s="81">
        <v>3</v>
      </c>
      <c r="C72" s="81">
        <v>1</v>
      </c>
      <c r="D72" s="81">
        <v>2</v>
      </c>
      <c r="E72" s="81">
        <v>1</v>
      </c>
      <c r="F72" s="83"/>
      <c r="G72" s="96" t="s">
        <v>69</v>
      </c>
      <c r="H72" s="56">
        <v>42</v>
      </c>
      <c r="I72" s="66">
        <f>SUM(I73:I75)</f>
        <v>0</v>
      </c>
      <c r="J72" s="108">
        <f>SUM(J73:J75)</f>
        <v>0</v>
      </c>
      <c r="K72" s="65">
        <f>SUM(K73:K75)</f>
        <v>0</v>
      </c>
      <c r="L72" s="58">
        <f>SUM(L73:L75)</f>
        <v>0</v>
      </c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s="106" customFormat="1" ht="12.75" hidden="1" customHeight="1">
      <c r="A73" s="67">
        <v>2</v>
      </c>
      <c r="B73" s="68">
        <v>3</v>
      </c>
      <c r="C73" s="68">
        <v>1</v>
      </c>
      <c r="D73" s="68">
        <v>2</v>
      </c>
      <c r="E73" s="68">
        <v>1</v>
      </c>
      <c r="F73" s="70">
        <v>1</v>
      </c>
      <c r="G73" s="67" t="s">
        <v>66</v>
      </c>
      <c r="H73" s="99">
        <v>43</v>
      </c>
      <c r="I73" s="74"/>
      <c r="J73" s="74"/>
      <c r="K73" s="74"/>
      <c r="L73" s="74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</row>
    <row r="74" spans="1:27" ht="12.75" hidden="1" customHeight="1">
      <c r="A74" s="67">
        <v>2</v>
      </c>
      <c r="B74" s="68">
        <v>3</v>
      </c>
      <c r="C74" s="68">
        <v>1</v>
      </c>
      <c r="D74" s="68">
        <v>2</v>
      </c>
      <c r="E74" s="68">
        <v>1</v>
      </c>
      <c r="F74" s="70">
        <v>2</v>
      </c>
      <c r="G74" s="67" t="s">
        <v>67</v>
      </c>
      <c r="H74" s="56">
        <v>44</v>
      </c>
      <c r="I74" s="74"/>
      <c r="J74" s="74"/>
      <c r="K74" s="74"/>
      <c r="L74" s="74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2.75" hidden="1" customHeight="1">
      <c r="A75" s="67">
        <v>2</v>
      </c>
      <c r="B75" s="68">
        <v>3</v>
      </c>
      <c r="C75" s="68">
        <v>1</v>
      </c>
      <c r="D75" s="68">
        <v>2</v>
      </c>
      <c r="E75" s="68">
        <v>1</v>
      </c>
      <c r="F75" s="70">
        <v>3</v>
      </c>
      <c r="G75" s="67" t="s">
        <v>68</v>
      </c>
      <c r="H75" s="99">
        <v>45</v>
      </c>
      <c r="I75" s="74"/>
      <c r="J75" s="74"/>
      <c r="K75" s="74"/>
      <c r="L75" s="74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2.75" hidden="1" customHeight="1">
      <c r="A76" s="67">
        <v>2</v>
      </c>
      <c r="B76" s="68">
        <v>3</v>
      </c>
      <c r="C76" s="68">
        <v>1</v>
      </c>
      <c r="D76" s="68">
        <v>3</v>
      </c>
      <c r="E76" s="68"/>
      <c r="F76" s="70"/>
      <c r="G76" s="67" t="s">
        <v>70</v>
      </c>
      <c r="H76" s="56">
        <v>46</v>
      </c>
      <c r="I76" s="57">
        <f>I77</f>
        <v>0</v>
      </c>
      <c r="J76" s="105">
        <f>J77</f>
        <v>0</v>
      </c>
      <c r="K76" s="105">
        <f>K77</f>
        <v>0</v>
      </c>
      <c r="L76" s="58">
        <f>L77</f>
        <v>0</v>
      </c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2.75" hidden="1" customHeight="1">
      <c r="A77" s="67">
        <v>2</v>
      </c>
      <c r="B77" s="68">
        <v>3</v>
      </c>
      <c r="C77" s="68">
        <v>1</v>
      </c>
      <c r="D77" s="68">
        <v>3</v>
      </c>
      <c r="E77" s="68">
        <v>1</v>
      </c>
      <c r="F77" s="70"/>
      <c r="G77" s="67" t="s">
        <v>70</v>
      </c>
      <c r="H77" s="99">
        <v>47</v>
      </c>
      <c r="I77" s="57">
        <f>SUM(I78:I80)</f>
        <v>0</v>
      </c>
      <c r="J77" s="105">
        <f>SUM(J78:J80)</f>
        <v>0</v>
      </c>
      <c r="K77" s="105">
        <f>SUM(K78:K80)</f>
        <v>0</v>
      </c>
      <c r="L77" s="58">
        <f>SUM(L78:L80)</f>
        <v>0</v>
      </c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2.75" hidden="1" customHeight="1">
      <c r="A78" s="63">
        <v>2</v>
      </c>
      <c r="B78" s="61">
        <v>3</v>
      </c>
      <c r="C78" s="61">
        <v>1</v>
      </c>
      <c r="D78" s="61">
        <v>3</v>
      </c>
      <c r="E78" s="61">
        <v>1</v>
      </c>
      <c r="F78" s="64">
        <v>1</v>
      </c>
      <c r="G78" s="63" t="s">
        <v>71</v>
      </c>
      <c r="H78" s="56">
        <v>48</v>
      </c>
      <c r="I78" s="72"/>
      <c r="J78" s="72"/>
      <c r="K78" s="72"/>
      <c r="L78" s="72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2.75" hidden="1" customHeight="1">
      <c r="A79" s="67">
        <v>2</v>
      </c>
      <c r="B79" s="68">
        <v>3</v>
      </c>
      <c r="C79" s="68">
        <v>1</v>
      </c>
      <c r="D79" s="68">
        <v>3</v>
      </c>
      <c r="E79" s="68">
        <v>1</v>
      </c>
      <c r="F79" s="70">
        <v>2</v>
      </c>
      <c r="G79" s="67" t="s">
        <v>72</v>
      </c>
      <c r="H79" s="99">
        <v>49</v>
      </c>
      <c r="I79" s="74"/>
      <c r="J79" s="74"/>
      <c r="K79" s="74"/>
      <c r="L79" s="74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2.75" hidden="1" customHeight="1">
      <c r="A80" s="63">
        <v>2</v>
      </c>
      <c r="B80" s="61">
        <v>3</v>
      </c>
      <c r="C80" s="61">
        <v>1</v>
      </c>
      <c r="D80" s="61">
        <v>3</v>
      </c>
      <c r="E80" s="61">
        <v>1</v>
      </c>
      <c r="F80" s="64">
        <v>3</v>
      </c>
      <c r="G80" s="63" t="s">
        <v>73</v>
      </c>
      <c r="H80" s="56">
        <v>50</v>
      </c>
      <c r="I80" s="72"/>
      <c r="J80" s="72"/>
      <c r="K80" s="72"/>
      <c r="L80" s="72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2.75" hidden="1" customHeight="1">
      <c r="A81" s="67">
        <v>2</v>
      </c>
      <c r="B81" s="68">
        <v>3</v>
      </c>
      <c r="C81" s="68">
        <v>2</v>
      </c>
      <c r="D81" s="68"/>
      <c r="E81" s="68"/>
      <c r="F81" s="70"/>
      <c r="G81" s="67" t="s">
        <v>74</v>
      </c>
      <c r="H81" s="99">
        <v>51</v>
      </c>
      <c r="I81" s="57">
        <f t="shared" ref="I81:L83" si="3">I82</f>
        <v>0</v>
      </c>
      <c r="J81" s="105">
        <f t="shared" si="3"/>
        <v>0</v>
      </c>
      <c r="K81" s="105">
        <f t="shared" si="3"/>
        <v>0</v>
      </c>
      <c r="L81" s="58">
        <f t="shared" si="3"/>
        <v>0</v>
      </c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25.5" hidden="1" customHeight="1">
      <c r="A82" s="67">
        <v>2</v>
      </c>
      <c r="B82" s="68">
        <v>3</v>
      </c>
      <c r="C82" s="68">
        <v>2</v>
      </c>
      <c r="D82" s="68">
        <v>1</v>
      </c>
      <c r="E82" s="68"/>
      <c r="F82" s="70"/>
      <c r="G82" s="67" t="s">
        <v>75</v>
      </c>
      <c r="H82" s="56">
        <v>52</v>
      </c>
      <c r="I82" s="57">
        <f t="shared" si="3"/>
        <v>0</v>
      </c>
      <c r="J82" s="105">
        <f t="shared" si="3"/>
        <v>0</v>
      </c>
      <c r="K82" s="105">
        <f t="shared" si="3"/>
        <v>0</v>
      </c>
      <c r="L82" s="58">
        <f t="shared" si="3"/>
        <v>0</v>
      </c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25.5" hidden="1" customHeight="1">
      <c r="A83" s="67">
        <v>2</v>
      </c>
      <c r="B83" s="68">
        <v>3</v>
      </c>
      <c r="C83" s="68">
        <v>2</v>
      </c>
      <c r="D83" s="68">
        <v>1</v>
      </c>
      <c r="E83" s="68">
        <v>1</v>
      </c>
      <c r="F83" s="70"/>
      <c r="G83" s="67" t="s">
        <v>75</v>
      </c>
      <c r="H83" s="99">
        <v>53</v>
      </c>
      <c r="I83" s="57">
        <f t="shared" si="3"/>
        <v>0</v>
      </c>
      <c r="J83" s="105">
        <f t="shared" si="3"/>
        <v>0</v>
      </c>
      <c r="K83" s="105">
        <f t="shared" si="3"/>
        <v>0</v>
      </c>
      <c r="L83" s="58">
        <f t="shared" si="3"/>
        <v>0</v>
      </c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25.5" hidden="1" customHeight="1">
      <c r="A84" s="67">
        <v>2</v>
      </c>
      <c r="B84" s="68">
        <v>3</v>
      </c>
      <c r="C84" s="68">
        <v>2</v>
      </c>
      <c r="D84" s="68">
        <v>1</v>
      </c>
      <c r="E84" s="68">
        <v>1</v>
      </c>
      <c r="F84" s="70">
        <v>1</v>
      </c>
      <c r="G84" s="67" t="s">
        <v>75</v>
      </c>
      <c r="H84" s="56">
        <v>54</v>
      </c>
      <c r="I84" s="74"/>
      <c r="J84" s="74"/>
      <c r="K84" s="74"/>
      <c r="L84" s="74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2.75" hidden="1" customHeight="1">
      <c r="A85" s="240">
        <v>2</v>
      </c>
      <c r="B85" s="241">
        <v>4</v>
      </c>
      <c r="C85" s="241"/>
      <c r="D85" s="241"/>
      <c r="E85" s="241"/>
      <c r="F85" s="243"/>
      <c r="G85" s="240" t="s">
        <v>76</v>
      </c>
      <c r="H85" s="99">
        <v>55</v>
      </c>
      <c r="I85" s="57">
        <f t="shared" ref="I85:L87" si="4">I86</f>
        <v>0</v>
      </c>
      <c r="J85" s="105">
        <f t="shared" si="4"/>
        <v>0</v>
      </c>
      <c r="K85" s="105">
        <f t="shared" si="4"/>
        <v>0</v>
      </c>
      <c r="L85" s="58">
        <f t="shared" si="4"/>
        <v>0</v>
      </c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2.75" hidden="1" customHeight="1">
      <c r="A86" s="67">
        <v>2</v>
      </c>
      <c r="B86" s="68">
        <v>4</v>
      </c>
      <c r="C86" s="68">
        <v>1</v>
      </c>
      <c r="D86" s="68"/>
      <c r="E86" s="68"/>
      <c r="F86" s="70"/>
      <c r="G86" s="67" t="s">
        <v>77</v>
      </c>
      <c r="H86" s="56">
        <v>56</v>
      </c>
      <c r="I86" s="57">
        <f t="shared" si="4"/>
        <v>0</v>
      </c>
      <c r="J86" s="105">
        <f t="shared" si="4"/>
        <v>0</v>
      </c>
      <c r="K86" s="105">
        <f t="shared" si="4"/>
        <v>0</v>
      </c>
      <c r="L86" s="58">
        <f t="shared" si="4"/>
        <v>0</v>
      </c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2.75" hidden="1" customHeight="1">
      <c r="A87" s="67">
        <v>2</v>
      </c>
      <c r="B87" s="68">
        <v>4</v>
      </c>
      <c r="C87" s="68">
        <v>1</v>
      </c>
      <c r="D87" s="68">
        <v>1</v>
      </c>
      <c r="E87" s="68"/>
      <c r="F87" s="70"/>
      <c r="G87" s="67" t="s">
        <v>77</v>
      </c>
      <c r="H87" s="99">
        <v>57</v>
      </c>
      <c r="I87" s="57">
        <f t="shared" si="4"/>
        <v>0</v>
      </c>
      <c r="J87" s="105">
        <f t="shared" si="4"/>
        <v>0</v>
      </c>
      <c r="K87" s="105">
        <f t="shared" si="4"/>
        <v>0</v>
      </c>
      <c r="L87" s="58">
        <f t="shared" si="4"/>
        <v>0</v>
      </c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2.75" hidden="1" customHeight="1">
      <c r="A88" s="67">
        <v>2</v>
      </c>
      <c r="B88" s="68">
        <v>4</v>
      </c>
      <c r="C88" s="68">
        <v>1</v>
      </c>
      <c r="D88" s="68">
        <v>1</v>
      </c>
      <c r="E88" s="68">
        <v>1</v>
      </c>
      <c r="F88" s="70"/>
      <c r="G88" s="67" t="s">
        <v>77</v>
      </c>
      <c r="H88" s="56">
        <v>58</v>
      </c>
      <c r="I88" s="57">
        <f>SUM(I89:I92)-I90</f>
        <v>0</v>
      </c>
      <c r="J88" s="105">
        <f>SUM(J89:J92)-J90</f>
        <v>0</v>
      </c>
      <c r="K88" s="105">
        <f>SUM(K89:K92)-K90</f>
        <v>0</v>
      </c>
      <c r="L88" s="58">
        <f>SUM(L89:L92)-L90</f>
        <v>0</v>
      </c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2.75" hidden="1" customHeight="1">
      <c r="A89" s="67">
        <v>2</v>
      </c>
      <c r="B89" s="68">
        <v>4</v>
      </c>
      <c r="C89" s="68">
        <v>1</v>
      </c>
      <c r="D89" s="68">
        <v>1</v>
      </c>
      <c r="E89" s="68">
        <v>1</v>
      </c>
      <c r="F89" s="70">
        <v>1</v>
      </c>
      <c r="G89" s="67" t="s">
        <v>78</v>
      </c>
      <c r="H89" s="46">
        <v>59</v>
      </c>
      <c r="I89" s="74"/>
      <c r="J89" s="74"/>
      <c r="K89" s="74"/>
      <c r="L89" s="74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2.75" hidden="1" customHeight="1">
      <c r="A90" s="205">
        <v>1</v>
      </c>
      <c r="B90" s="254"/>
      <c r="C90" s="254"/>
      <c r="D90" s="254"/>
      <c r="E90" s="254"/>
      <c r="F90" s="255"/>
      <c r="G90" s="91">
        <v>2</v>
      </c>
      <c r="H90" s="92">
        <v>3</v>
      </c>
      <c r="I90" s="93">
        <v>4</v>
      </c>
      <c r="J90" s="94">
        <v>5</v>
      </c>
      <c r="K90" s="95">
        <v>6</v>
      </c>
      <c r="L90" s="93">
        <v>7</v>
      </c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2.75" hidden="1" customHeight="1">
      <c r="A91" s="67">
        <v>2</v>
      </c>
      <c r="B91" s="67">
        <v>4</v>
      </c>
      <c r="C91" s="67">
        <v>1</v>
      </c>
      <c r="D91" s="68">
        <v>1</v>
      </c>
      <c r="E91" s="68">
        <v>1</v>
      </c>
      <c r="F91" s="109">
        <v>2</v>
      </c>
      <c r="G91" s="69" t="s">
        <v>79</v>
      </c>
      <c r="H91" s="46">
        <v>60</v>
      </c>
      <c r="I91" s="74"/>
      <c r="J91" s="74"/>
      <c r="K91" s="74"/>
      <c r="L91" s="74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2.75" hidden="1" customHeight="1">
      <c r="A92" s="67">
        <v>2</v>
      </c>
      <c r="B92" s="68">
        <v>4</v>
      </c>
      <c r="C92" s="67">
        <v>1</v>
      </c>
      <c r="D92" s="68">
        <v>1</v>
      </c>
      <c r="E92" s="68">
        <v>1</v>
      </c>
      <c r="F92" s="109">
        <v>3</v>
      </c>
      <c r="G92" s="69" t="s">
        <v>80</v>
      </c>
      <c r="H92" s="46">
        <v>61</v>
      </c>
      <c r="I92" s="74"/>
      <c r="J92" s="74"/>
      <c r="K92" s="74"/>
      <c r="L92" s="74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2.75" hidden="1" customHeight="1">
      <c r="A93" s="240">
        <v>2</v>
      </c>
      <c r="B93" s="241">
        <v>5</v>
      </c>
      <c r="C93" s="240"/>
      <c r="D93" s="241"/>
      <c r="E93" s="241"/>
      <c r="F93" s="256"/>
      <c r="G93" s="242" t="s">
        <v>81</v>
      </c>
      <c r="H93" s="46">
        <v>62</v>
      </c>
      <c r="I93" s="57">
        <f>SUM(I94+I99+I104)</f>
        <v>0</v>
      </c>
      <c r="J93" s="105">
        <f>SUM(J94+J99+J104)</f>
        <v>0</v>
      </c>
      <c r="K93" s="105">
        <f>SUM(K94+K99+K104)</f>
        <v>0</v>
      </c>
      <c r="L93" s="58">
        <f>SUM(L94+L99+L104)</f>
        <v>0</v>
      </c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2.75" hidden="1" customHeight="1">
      <c r="A94" s="63">
        <v>2</v>
      </c>
      <c r="B94" s="61">
        <v>5</v>
      </c>
      <c r="C94" s="63">
        <v>1</v>
      </c>
      <c r="D94" s="61"/>
      <c r="E94" s="61"/>
      <c r="F94" s="111"/>
      <c r="G94" s="62" t="s">
        <v>82</v>
      </c>
      <c r="H94" s="46">
        <v>63</v>
      </c>
      <c r="I94" s="77">
        <f t="shared" ref="I94:L95" si="5">I95</f>
        <v>0</v>
      </c>
      <c r="J94" s="104">
        <f t="shared" si="5"/>
        <v>0</v>
      </c>
      <c r="K94" s="104">
        <f t="shared" si="5"/>
        <v>0</v>
      </c>
      <c r="L94" s="78">
        <f t="shared" si="5"/>
        <v>0</v>
      </c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2.75" hidden="1" customHeight="1">
      <c r="A95" s="67">
        <v>2</v>
      </c>
      <c r="B95" s="68">
        <v>5</v>
      </c>
      <c r="C95" s="67">
        <v>1</v>
      </c>
      <c r="D95" s="68">
        <v>1</v>
      </c>
      <c r="E95" s="68"/>
      <c r="F95" s="109"/>
      <c r="G95" s="69" t="s">
        <v>82</v>
      </c>
      <c r="H95" s="46">
        <v>64</v>
      </c>
      <c r="I95" s="57">
        <f t="shared" si="5"/>
        <v>0</v>
      </c>
      <c r="J95" s="105">
        <f t="shared" si="5"/>
        <v>0</v>
      </c>
      <c r="K95" s="105">
        <f t="shared" si="5"/>
        <v>0</v>
      </c>
      <c r="L95" s="58">
        <f t="shared" si="5"/>
        <v>0</v>
      </c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2.75" hidden="1" customHeight="1">
      <c r="A96" s="67">
        <v>2</v>
      </c>
      <c r="B96" s="68">
        <v>5</v>
      </c>
      <c r="C96" s="67">
        <v>1</v>
      </c>
      <c r="D96" s="68">
        <v>1</v>
      </c>
      <c r="E96" s="68">
        <v>1</v>
      </c>
      <c r="F96" s="109"/>
      <c r="G96" s="69" t="s">
        <v>82</v>
      </c>
      <c r="H96" s="46">
        <v>65</v>
      </c>
      <c r="I96" s="57">
        <f>SUM(I97:I98)</f>
        <v>0</v>
      </c>
      <c r="J96" s="105">
        <f>SUM(J97:J98)</f>
        <v>0</v>
      </c>
      <c r="K96" s="105">
        <f>SUM(K97:K98)</f>
        <v>0</v>
      </c>
      <c r="L96" s="58">
        <f>SUM(L97:L98)</f>
        <v>0</v>
      </c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2.75" hidden="1" customHeight="1">
      <c r="A97" s="67">
        <v>2</v>
      </c>
      <c r="B97" s="68">
        <v>5</v>
      </c>
      <c r="C97" s="67">
        <v>1</v>
      </c>
      <c r="D97" s="68">
        <v>1</v>
      </c>
      <c r="E97" s="68">
        <v>1</v>
      </c>
      <c r="F97" s="109">
        <v>1</v>
      </c>
      <c r="G97" s="69" t="s">
        <v>83</v>
      </c>
      <c r="H97" s="46">
        <v>66</v>
      </c>
      <c r="I97" s="74"/>
      <c r="J97" s="74"/>
      <c r="K97" s="74"/>
      <c r="L97" s="74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2.75" hidden="1" customHeight="1">
      <c r="A98" s="80">
        <v>2</v>
      </c>
      <c r="B98" s="97">
        <v>5</v>
      </c>
      <c r="C98" s="96">
        <v>1</v>
      </c>
      <c r="D98" s="97">
        <v>1</v>
      </c>
      <c r="E98" s="97">
        <v>1</v>
      </c>
      <c r="F98" s="112">
        <v>2</v>
      </c>
      <c r="G98" s="113" t="s">
        <v>84</v>
      </c>
      <c r="H98" s="46">
        <v>67</v>
      </c>
      <c r="I98" s="100"/>
      <c r="J98" s="100"/>
      <c r="K98" s="100"/>
      <c r="L98" s="100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2.75" hidden="1" customHeight="1">
      <c r="A99" s="67">
        <v>2</v>
      </c>
      <c r="B99" s="68">
        <v>5</v>
      </c>
      <c r="C99" s="67">
        <v>2</v>
      </c>
      <c r="D99" s="68"/>
      <c r="E99" s="68"/>
      <c r="F99" s="109"/>
      <c r="G99" s="69" t="s">
        <v>85</v>
      </c>
      <c r="H99" s="46">
        <v>68</v>
      </c>
      <c r="I99" s="57">
        <f t="shared" ref="I99:L100" si="6">I100</f>
        <v>0</v>
      </c>
      <c r="J99" s="105">
        <f t="shared" si="6"/>
        <v>0</v>
      </c>
      <c r="K99" s="58">
        <f t="shared" si="6"/>
        <v>0</v>
      </c>
      <c r="L99" s="57">
        <f t="shared" si="6"/>
        <v>0</v>
      </c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2.75" hidden="1" customHeight="1">
      <c r="A100" s="71">
        <v>2</v>
      </c>
      <c r="B100" s="67">
        <v>5</v>
      </c>
      <c r="C100" s="68">
        <v>2</v>
      </c>
      <c r="D100" s="69">
        <v>1</v>
      </c>
      <c r="E100" s="67"/>
      <c r="F100" s="109"/>
      <c r="G100" s="68" t="s">
        <v>85</v>
      </c>
      <c r="H100" s="46">
        <v>69</v>
      </c>
      <c r="I100" s="57">
        <f t="shared" si="6"/>
        <v>0</v>
      </c>
      <c r="J100" s="105">
        <f t="shared" si="6"/>
        <v>0</v>
      </c>
      <c r="K100" s="58">
        <f t="shared" si="6"/>
        <v>0</v>
      </c>
      <c r="L100" s="57">
        <f t="shared" si="6"/>
        <v>0</v>
      </c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2.75" hidden="1" customHeight="1">
      <c r="A101" s="71">
        <v>2</v>
      </c>
      <c r="B101" s="67">
        <v>5</v>
      </c>
      <c r="C101" s="68">
        <v>2</v>
      </c>
      <c r="D101" s="69">
        <v>1</v>
      </c>
      <c r="E101" s="67">
        <v>1</v>
      </c>
      <c r="F101" s="109"/>
      <c r="G101" s="68" t="s">
        <v>85</v>
      </c>
      <c r="H101" s="46">
        <v>70</v>
      </c>
      <c r="I101" s="57">
        <f>SUM(I102:I103)</f>
        <v>0</v>
      </c>
      <c r="J101" s="105">
        <f>SUM(J102:J103)</f>
        <v>0</v>
      </c>
      <c r="K101" s="58">
        <f>SUM(K102:K103)</f>
        <v>0</v>
      </c>
      <c r="L101" s="57">
        <f>SUM(L102:L103)</f>
        <v>0</v>
      </c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2.75" hidden="1" customHeight="1">
      <c r="A102" s="71">
        <v>2</v>
      </c>
      <c r="B102" s="67">
        <v>5</v>
      </c>
      <c r="C102" s="68">
        <v>2</v>
      </c>
      <c r="D102" s="69">
        <v>1</v>
      </c>
      <c r="E102" s="67">
        <v>1</v>
      </c>
      <c r="F102" s="109">
        <v>1</v>
      </c>
      <c r="G102" s="68" t="s">
        <v>83</v>
      </c>
      <c r="H102" s="46">
        <v>71</v>
      </c>
      <c r="I102" s="74"/>
      <c r="J102" s="74"/>
      <c r="K102" s="74"/>
      <c r="L102" s="74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2.75" hidden="1" customHeight="1">
      <c r="A103" s="71">
        <v>2</v>
      </c>
      <c r="B103" s="67">
        <v>5</v>
      </c>
      <c r="C103" s="68">
        <v>2</v>
      </c>
      <c r="D103" s="69">
        <v>1</v>
      </c>
      <c r="E103" s="67">
        <v>1</v>
      </c>
      <c r="F103" s="109">
        <v>2</v>
      </c>
      <c r="G103" s="68" t="s">
        <v>84</v>
      </c>
      <c r="H103" s="46">
        <v>72</v>
      </c>
      <c r="I103" s="74"/>
      <c r="J103" s="74"/>
      <c r="K103" s="74"/>
      <c r="L103" s="74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2.75" hidden="1" customHeight="1">
      <c r="A104" s="71">
        <v>2</v>
      </c>
      <c r="B104" s="67">
        <v>5</v>
      </c>
      <c r="C104" s="68">
        <v>3</v>
      </c>
      <c r="D104" s="69"/>
      <c r="E104" s="67"/>
      <c r="F104" s="109"/>
      <c r="G104" s="68" t="s">
        <v>86</v>
      </c>
      <c r="H104" s="46">
        <v>73</v>
      </c>
      <c r="I104" s="57">
        <f t="shared" ref="I104:L105" si="7">I105</f>
        <v>0</v>
      </c>
      <c r="J104" s="105">
        <f t="shared" si="7"/>
        <v>0</v>
      </c>
      <c r="K104" s="58">
        <f t="shared" si="7"/>
        <v>0</v>
      </c>
      <c r="L104" s="57">
        <f t="shared" si="7"/>
        <v>0</v>
      </c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2.75" hidden="1" customHeight="1">
      <c r="A105" s="71">
        <v>2</v>
      </c>
      <c r="B105" s="67">
        <v>5</v>
      </c>
      <c r="C105" s="68">
        <v>3</v>
      </c>
      <c r="D105" s="69">
        <v>1</v>
      </c>
      <c r="E105" s="67"/>
      <c r="F105" s="109"/>
      <c r="G105" s="68" t="s">
        <v>86</v>
      </c>
      <c r="H105" s="46">
        <v>74</v>
      </c>
      <c r="I105" s="57">
        <f t="shared" si="7"/>
        <v>0</v>
      </c>
      <c r="J105" s="105">
        <f t="shared" si="7"/>
        <v>0</v>
      </c>
      <c r="K105" s="58">
        <f t="shared" si="7"/>
        <v>0</v>
      </c>
      <c r="L105" s="57">
        <f t="shared" si="7"/>
        <v>0</v>
      </c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2.75" hidden="1" customHeight="1">
      <c r="A106" s="79">
        <v>2</v>
      </c>
      <c r="B106" s="80">
        <v>5</v>
      </c>
      <c r="C106" s="81">
        <v>3</v>
      </c>
      <c r="D106" s="82">
        <v>1</v>
      </c>
      <c r="E106" s="80">
        <v>1</v>
      </c>
      <c r="F106" s="114"/>
      <c r="G106" s="81" t="s">
        <v>86</v>
      </c>
      <c r="H106" s="46">
        <v>75</v>
      </c>
      <c r="I106" s="66">
        <f>SUM(I107:I108)</f>
        <v>0</v>
      </c>
      <c r="J106" s="108">
        <f>SUM(J107:J108)</f>
        <v>0</v>
      </c>
      <c r="K106" s="65">
        <f>SUM(K107:K108)</f>
        <v>0</v>
      </c>
      <c r="L106" s="66">
        <f>SUM(L107:L108)</f>
        <v>0</v>
      </c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2.75" hidden="1" customHeight="1">
      <c r="A107" s="71">
        <v>2</v>
      </c>
      <c r="B107" s="67">
        <v>5</v>
      </c>
      <c r="C107" s="68">
        <v>3</v>
      </c>
      <c r="D107" s="69">
        <v>1</v>
      </c>
      <c r="E107" s="67">
        <v>1</v>
      </c>
      <c r="F107" s="109">
        <v>1</v>
      </c>
      <c r="G107" s="68" t="s">
        <v>83</v>
      </c>
      <c r="H107" s="46">
        <v>76</v>
      </c>
      <c r="I107" s="74"/>
      <c r="J107" s="74"/>
      <c r="K107" s="74"/>
      <c r="L107" s="74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2.75" hidden="1" customHeight="1">
      <c r="A108" s="79">
        <v>2</v>
      </c>
      <c r="B108" s="80">
        <v>5</v>
      </c>
      <c r="C108" s="81">
        <v>3</v>
      </c>
      <c r="D108" s="82">
        <v>1</v>
      </c>
      <c r="E108" s="80">
        <v>1</v>
      </c>
      <c r="F108" s="114">
        <v>2</v>
      </c>
      <c r="G108" s="81" t="s">
        <v>84</v>
      </c>
      <c r="H108" s="46">
        <v>77</v>
      </c>
      <c r="I108" s="115"/>
      <c r="J108" s="115"/>
      <c r="K108" s="115"/>
      <c r="L108" s="115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2.75" hidden="1" customHeight="1">
      <c r="A109" s="257">
        <v>2</v>
      </c>
      <c r="B109" s="240">
        <v>6</v>
      </c>
      <c r="C109" s="241"/>
      <c r="D109" s="242"/>
      <c r="E109" s="240"/>
      <c r="F109" s="256"/>
      <c r="G109" s="258" t="s">
        <v>87</v>
      </c>
      <c r="H109" s="46">
        <v>78</v>
      </c>
      <c r="I109" s="57">
        <f>SUM(I110+I115+I119+I123+I127)</f>
        <v>0</v>
      </c>
      <c r="J109" s="105">
        <f>SUM(J110+J115+J119+J123+J127)</f>
        <v>0</v>
      </c>
      <c r="K109" s="58">
        <f>SUM(K110+K115+K119+K123+K127)</f>
        <v>0</v>
      </c>
      <c r="L109" s="57">
        <f>SUM(L110+L115+L119+L123+L127)</f>
        <v>0</v>
      </c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2.75" hidden="1" customHeight="1">
      <c r="A110" s="79">
        <v>2</v>
      </c>
      <c r="B110" s="80">
        <v>6</v>
      </c>
      <c r="C110" s="81">
        <v>1</v>
      </c>
      <c r="D110" s="82"/>
      <c r="E110" s="80"/>
      <c r="F110" s="114"/>
      <c r="G110" s="81" t="s">
        <v>88</v>
      </c>
      <c r="H110" s="46">
        <v>79</v>
      </c>
      <c r="I110" s="66">
        <f t="shared" ref="I110:L111" si="8">I111</f>
        <v>0</v>
      </c>
      <c r="J110" s="108">
        <f t="shared" si="8"/>
        <v>0</v>
      </c>
      <c r="K110" s="65">
        <f t="shared" si="8"/>
        <v>0</v>
      </c>
      <c r="L110" s="66">
        <f t="shared" si="8"/>
        <v>0</v>
      </c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2.75" hidden="1" customHeight="1">
      <c r="A111" s="71">
        <v>2</v>
      </c>
      <c r="B111" s="67">
        <v>6</v>
      </c>
      <c r="C111" s="68">
        <v>1</v>
      </c>
      <c r="D111" s="69">
        <v>1</v>
      </c>
      <c r="E111" s="67"/>
      <c r="F111" s="109"/>
      <c r="G111" s="68" t="s">
        <v>88</v>
      </c>
      <c r="H111" s="46">
        <v>80</v>
      </c>
      <c r="I111" s="57">
        <f t="shared" si="8"/>
        <v>0</v>
      </c>
      <c r="J111" s="105">
        <f t="shared" si="8"/>
        <v>0</v>
      </c>
      <c r="K111" s="58">
        <f t="shared" si="8"/>
        <v>0</v>
      </c>
      <c r="L111" s="57">
        <f t="shared" si="8"/>
        <v>0</v>
      </c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2.75" hidden="1" customHeight="1">
      <c r="A112" s="71">
        <v>2</v>
      </c>
      <c r="B112" s="67">
        <v>6</v>
      </c>
      <c r="C112" s="68">
        <v>1</v>
      </c>
      <c r="D112" s="69">
        <v>1</v>
      </c>
      <c r="E112" s="67">
        <v>1</v>
      </c>
      <c r="F112" s="109"/>
      <c r="G112" s="68" t="s">
        <v>88</v>
      </c>
      <c r="H112" s="46">
        <v>81</v>
      </c>
      <c r="I112" s="57">
        <f>SUM(I113:I114)</f>
        <v>0</v>
      </c>
      <c r="J112" s="105">
        <f>SUM(J113:J114)</f>
        <v>0</v>
      </c>
      <c r="K112" s="58">
        <f>SUM(K113:K114)</f>
        <v>0</v>
      </c>
      <c r="L112" s="57">
        <f>SUM(L113:L114)</f>
        <v>0</v>
      </c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2.75" hidden="1" customHeight="1">
      <c r="A113" s="71">
        <v>2</v>
      </c>
      <c r="B113" s="67">
        <v>6</v>
      </c>
      <c r="C113" s="68">
        <v>1</v>
      </c>
      <c r="D113" s="69">
        <v>1</v>
      </c>
      <c r="E113" s="67">
        <v>1</v>
      </c>
      <c r="F113" s="109">
        <v>1</v>
      </c>
      <c r="G113" s="68" t="s">
        <v>89</v>
      </c>
      <c r="H113" s="46">
        <v>82</v>
      </c>
      <c r="I113" s="74"/>
      <c r="J113" s="74"/>
      <c r="K113" s="74"/>
      <c r="L113" s="74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2.75" hidden="1" customHeight="1">
      <c r="A114" s="89">
        <v>2</v>
      </c>
      <c r="B114" s="63">
        <v>6</v>
      </c>
      <c r="C114" s="61">
        <v>1</v>
      </c>
      <c r="D114" s="62">
        <v>1</v>
      </c>
      <c r="E114" s="63">
        <v>1</v>
      </c>
      <c r="F114" s="111">
        <v>2</v>
      </c>
      <c r="G114" s="61" t="s">
        <v>90</v>
      </c>
      <c r="H114" s="46">
        <v>83</v>
      </c>
      <c r="I114" s="72"/>
      <c r="J114" s="72"/>
      <c r="K114" s="72"/>
      <c r="L114" s="72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2.75" hidden="1" customHeight="1">
      <c r="A115" s="71">
        <v>2</v>
      </c>
      <c r="B115" s="67">
        <v>6</v>
      </c>
      <c r="C115" s="68">
        <v>2</v>
      </c>
      <c r="D115" s="69"/>
      <c r="E115" s="67"/>
      <c r="F115" s="109"/>
      <c r="G115" s="68" t="s">
        <v>91</v>
      </c>
      <c r="H115" s="46">
        <v>84</v>
      </c>
      <c r="I115" s="57">
        <f t="shared" ref="I115:L117" si="9">I116</f>
        <v>0</v>
      </c>
      <c r="J115" s="105">
        <f t="shared" si="9"/>
        <v>0</v>
      </c>
      <c r="K115" s="58">
        <f t="shared" si="9"/>
        <v>0</v>
      </c>
      <c r="L115" s="57">
        <f t="shared" si="9"/>
        <v>0</v>
      </c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2.75" hidden="1" customHeight="1">
      <c r="A116" s="71">
        <v>2</v>
      </c>
      <c r="B116" s="67">
        <v>6</v>
      </c>
      <c r="C116" s="68">
        <v>2</v>
      </c>
      <c r="D116" s="69">
        <v>1</v>
      </c>
      <c r="E116" s="67"/>
      <c r="F116" s="109"/>
      <c r="G116" s="68" t="s">
        <v>91</v>
      </c>
      <c r="H116" s="46">
        <v>85</v>
      </c>
      <c r="I116" s="57">
        <f t="shared" si="9"/>
        <v>0</v>
      </c>
      <c r="J116" s="105">
        <f t="shared" si="9"/>
        <v>0</v>
      </c>
      <c r="K116" s="58">
        <f t="shared" si="9"/>
        <v>0</v>
      </c>
      <c r="L116" s="57">
        <f t="shared" si="9"/>
        <v>0</v>
      </c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2.75" hidden="1" customHeight="1">
      <c r="A117" s="71">
        <v>2</v>
      </c>
      <c r="B117" s="67">
        <v>6</v>
      </c>
      <c r="C117" s="68">
        <v>2</v>
      </c>
      <c r="D117" s="69">
        <v>1</v>
      </c>
      <c r="E117" s="67">
        <v>1</v>
      </c>
      <c r="F117" s="109"/>
      <c r="G117" s="68" t="s">
        <v>91</v>
      </c>
      <c r="H117" s="46">
        <v>86</v>
      </c>
      <c r="I117" s="118">
        <f t="shared" si="9"/>
        <v>0</v>
      </c>
      <c r="J117" s="119">
        <f t="shared" si="9"/>
        <v>0</v>
      </c>
      <c r="K117" s="120">
        <f t="shared" si="9"/>
        <v>0</v>
      </c>
      <c r="L117" s="118">
        <f t="shared" si="9"/>
        <v>0</v>
      </c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2.75" hidden="1" customHeight="1">
      <c r="A118" s="71">
        <v>2</v>
      </c>
      <c r="B118" s="67">
        <v>6</v>
      </c>
      <c r="C118" s="68">
        <v>2</v>
      </c>
      <c r="D118" s="69">
        <v>1</v>
      </c>
      <c r="E118" s="67">
        <v>1</v>
      </c>
      <c r="F118" s="109">
        <v>1</v>
      </c>
      <c r="G118" s="68" t="s">
        <v>91</v>
      </c>
      <c r="H118" s="46">
        <v>87</v>
      </c>
      <c r="I118" s="74"/>
      <c r="J118" s="74"/>
      <c r="K118" s="74"/>
      <c r="L118" s="74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25.5" hidden="1" customHeight="1">
      <c r="A119" s="89">
        <v>2</v>
      </c>
      <c r="B119" s="63">
        <v>6</v>
      </c>
      <c r="C119" s="61">
        <v>3</v>
      </c>
      <c r="D119" s="62"/>
      <c r="E119" s="63"/>
      <c r="F119" s="111"/>
      <c r="G119" s="61" t="s">
        <v>92</v>
      </c>
      <c r="H119" s="46">
        <v>88</v>
      </c>
      <c r="I119" s="77">
        <f t="shared" ref="I119:L121" si="10">I120</f>
        <v>0</v>
      </c>
      <c r="J119" s="104">
        <f t="shared" si="10"/>
        <v>0</v>
      </c>
      <c r="K119" s="78">
        <f t="shared" si="10"/>
        <v>0</v>
      </c>
      <c r="L119" s="77">
        <f t="shared" si="10"/>
        <v>0</v>
      </c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25.5" hidden="1" customHeight="1">
      <c r="A120" s="71">
        <v>2</v>
      </c>
      <c r="B120" s="67">
        <v>6</v>
      </c>
      <c r="C120" s="68">
        <v>3</v>
      </c>
      <c r="D120" s="69">
        <v>1</v>
      </c>
      <c r="E120" s="67"/>
      <c r="F120" s="109"/>
      <c r="G120" s="68" t="s">
        <v>92</v>
      </c>
      <c r="H120" s="46">
        <v>89</v>
      </c>
      <c r="I120" s="57">
        <f t="shared" si="10"/>
        <v>0</v>
      </c>
      <c r="J120" s="105">
        <f t="shared" si="10"/>
        <v>0</v>
      </c>
      <c r="K120" s="58">
        <f t="shared" si="10"/>
        <v>0</v>
      </c>
      <c r="L120" s="57">
        <f t="shared" si="10"/>
        <v>0</v>
      </c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25.5" hidden="1" customHeight="1">
      <c r="A121" s="71">
        <v>2</v>
      </c>
      <c r="B121" s="67">
        <v>6</v>
      </c>
      <c r="C121" s="68">
        <v>3</v>
      </c>
      <c r="D121" s="69">
        <v>1</v>
      </c>
      <c r="E121" s="67">
        <v>1</v>
      </c>
      <c r="F121" s="109"/>
      <c r="G121" s="68" t="s">
        <v>92</v>
      </c>
      <c r="H121" s="46">
        <v>90</v>
      </c>
      <c r="I121" s="57">
        <f t="shared" si="10"/>
        <v>0</v>
      </c>
      <c r="J121" s="105">
        <f t="shared" si="10"/>
        <v>0</v>
      </c>
      <c r="K121" s="58">
        <f t="shared" si="10"/>
        <v>0</v>
      </c>
      <c r="L121" s="57">
        <f t="shared" si="10"/>
        <v>0</v>
      </c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25.5" hidden="1" customHeight="1">
      <c r="A122" s="71">
        <v>2</v>
      </c>
      <c r="B122" s="67">
        <v>6</v>
      </c>
      <c r="C122" s="68">
        <v>3</v>
      </c>
      <c r="D122" s="69">
        <v>1</v>
      </c>
      <c r="E122" s="67">
        <v>1</v>
      </c>
      <c r="F122" s="109">
        <v>1</v>
      </c>
      <c r="G122" s="68" t="s">
        <v>92</v>
      </c>
      <c r="H122" s="46">
        <v>91</v>
      </c>
      <c r="I122" s="74"/>
      <c r="J122" s="74"/>
      <c r="K122" s="74"/>
      <c r="L122" s="74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25.5" hidden="1" customHeight="1">
      <c r="A123" s="89">
        <v>2</v>
      </c>
      <c r="B123" s="63">
        <v>6</v>
      </c>
      <c r="C123" s="61">
        <v>4</v>
      </c>
      <c r="D123" s="62"/>
      <c r="E123" s="63"/>
      <c r="F123" s="111"/>
      <c r="G123" s="61" t="s">
        <v>93</v>
      </c>
      <c r="H123" s="46">
        <v>92</v>
      </c>
      <c r="I123" s="77">
        <f t="shared" ref="I123:L125" si="11">I124</f>
        <v>0</v>
      </c>
      <c r="J123" s="104">
        <f t="shared" si="11"/>
        <v>0</v>
      </c>
      <c r="K123" s="78">
        <f t="shared" si="11"/>
        <v>0</v>
      </c>
      <c r="L123" s="77">
        <f t="shared" si="11"/>
        <v>0</v>
      </c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25.5" hidden="1" customHeight="1">
      <c r="A124" s="71">
        <v>2</v>
      </c>
      <c r="B124" s="67">
        <v>6</v>
      </c>
      <c r="C124" s="68">
        <v>4</v>
      </c>
      <c r="D124" s="69">
        <v>1</v>
      </c>
      <c r="E124" s="67"/>
      <c r="F124" s="109"/>
      <c r="G124" s="68" t="s">
        <v>93</v>
      </c>
      <c r="H124" s="46">
        <v>93</v>
      </c>
      <c r="I124" s="57">
        <f t="shared" si="11"/>
        <v>0</v>
      </c>
      <c r="J124" s="105">
        <f t="shared" si="11"/>
        <v>0</v>
      </c>
      <c r="K124" s="58">
        <f t="shared" si="11"/>
        <v>0</v>
      </c>
      <c r="L124" s="57">
        <f t="shared" si="11"/>
        <v>0</v>
      </c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25.5" hidden="1" customHeight="1">
      <c r="A125" s="71">
        <v>2</v>
      </c>
      <c r="B125" s="67">
        <v>6</v>
      </c>
      <c r="C125" s="68">
        <v>4</v>
      </c>
      <c r="D125" s="69">
        <v>1</v>
      </c>
      <c r="E125" s="67">
        <v>1</v>
      </c>
      <c r="F125" s="109"/>
      <c r="G125" s="68" t="s">
        <v>93</v>
      </c>
      <c r="H125" s="46">
        <v>94</v>
      </c>
      <c r="I125" s="57">
        <f t="shared" si="11"/>
        <v>0</v>
      </c>
      <c r="J125" s="105">
        <f t="shared" si="11"/>
        <v>0</v>
      </c>
      <c r="K125" s="58">
        <f t="shared" si="11"/>
        <v>0</v>
      </c>
      <c r="L125" s="57">
        <f t="shared" si="11"/>
        <v>0</v>
      </c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25.5" hidden="1" customHeight="1">
      <c r="A126" s="71">
        <v>2</v>
      </c>
      <c r="B126" s="67">
        <v>6</v>
      </c>
      <c r="C126" s="68">
        <v>4</v>
      </c>
      <c r="D126" s="69">
        <v>1</v>
      </c>
      <c r="E126" s="67">
        <v>1</v>
      </c>
      <c r="F126" s="109">
        <v>1</v>
      </c>
      <c r="G126" s="68" t="s">
        <v>93</v>
      </c>
      <c r="H126" s="46">
        <v>95</v>
      </c>
      <c r="I126" s="74"/>
      <c r="J126" s="74"/>
      <c r="K126" s="74"/>
      <c r="L126" s="74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25.5" hidden="1" customHeight="1">
      <c r="A127" s="79">
        <v>2</v>
      </c>
      <c r="B127" s="96">
        <v>6</v>
      </c>
      <c r="C127" s="97">
        <v>5</v>
      </c>
      <c r="D127" s="113"/>
      <c r="E127" s="96"/>
      <c r="F127" s="112"/>
      <c r="G127" s="113" t="s">
        <v>94</v>
      </c>
      <c r="H127" s="46">
        <v>96</v>
      </c>
      <c r="I127" s="85">
        <f t="shared" ref="I127:L129" si="12">I128</f>
        <v>0</v>
      </c>
      <c r="J127" s="86">
        <f t="shared" si="12"/>
        <v>0</v>
      </c>
      <c r="K127" s="87">
        <f t="shared" si="12"/>
        <v>0</v>
      </c>
      <c r="L127" s="85">
        <f t="shared" si="12"/>
        <v>0</v>
      </c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25.5" hidden="1" customHeight="1">
      <c r="A128" s="71">
        <v>2</v>
      </c>
      <c r="B128" s="67">
        <v>6</v>
      </c>
      <c r="C128" s="68">
        <v>5</v>
      </c>
      <c r="D128" s="69">
        <v>1</v>
      </c>
      <c r="E128" s="67"/>
      <c r="F128" s="109"/>
      <c r="G128" s="69" t="s">
        <v>94</v>
      </c>
      <c r="H128" s="46">
        <v>97</v>
      </c>
      <c r="I128" s="57">
        <f t="shared" si="12"/>
        <v>0</v>
      </c>
      <c r="J128" s="105">
        <f t="shared" si="12"/>
        <v>0</v>
      </c>
      <c r="K128" s="58">
        <f t="shared" si="12"/>
        <v>0</v>
      </c>
      <c r="L128" s="57">
        <f t="shared" si="12"/>
        <v>0</v>
      </c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25.5" hidden="1" customHeight="1">
      <c r="A129" s="71">
        <v>2</v>
      </c>
      <c r="B129" s="67">
        <v>6</v>
      </c>
      <c r="C129" s="68">
        <v>5</v>
      </c>
      <c r="D129" s="69">
        <v>1</v>
      </c>
      <c r="E129" s="67">
        <v>1</v>
      </c>
      <c r="F129" s="109"/>
      <c r="G129" s="69" t="s">
        <v>94</v>
      </c>
      <c r="H129" s="46">
        <v>98</v>
      </c>
      <c r="I129" s="57">
        <f t="shared" si="12"/>
        <v>0</v>
      </c>
      <c r="J129" s="105">
        <f t="shared" si="12"/>
        <v>0</v>
      </c>
      <c r="K129" s="58">
        <f t="shared" si="12"/>
        <v>0</v>
      </c>
      <c r="L129" s="57">
        <f t="shared" si="12"/>
        <v>0</v>
      </c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25.5" hidden="1" customHeight="1">
      <c r="A130" s="67">
        <v>2</v>
      </c>
      <c r="B130" s="68">
        <v>6</v>
      </c>
      <c r="C130" s="67">
        <v>5</v>
      </c>
      <c r="D130" s="67">
        <v>1</v>
      </c>
      <c r="E130" s="69">
        <v>1</v>
      </c>
      <c r="F130" s="109">
        <v>1</v>
      </c>
      <c r="G130" s="69" t="s">
        <v>94</v>
      </c>
      <c r="H130" s="46">
        <v>99</v>
      </c>
      <c r="I130" s="74"/>
      <c r="J130" s="74"/>
      <c r="K130" s="74"/>
      <c r="L130" s="74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2.75" hidden="1" customHeight="1">
      <c r="A131" s="194">
        <v>1</v>
      </c>
      <c r="B131" s="249"/>
      <c r="C131" s="249"/>
      <c r="D131" s="249"/>
      <c r="E131" s="249"/>
      <c r="F131" s="250"/>
      <c r="G131" s="165">
        <v>2</v>
      </c>
      <c r="H131" s="165">
        <v>3</v>
      </c>
      <c r="I131" s="93">
        <v>4</v>
      </c>
      <c r="J131" s="94">
        <v>5</v>
      </c>
      <c r="K131" s="95">
        <v>6</v>
      </c>
      <c r="L131" s="93">
        <v>7</v>
      </c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2.75" hidden="1" customHeight="1">
      <c r="A132" s="257">
        <v>2</v>
      </c>
      <c r="B132" s="240">
        <v>7</v>
      </c>
      <c r="C132" s="240"/>
      <c r="D132" s="241"/>
      <c r="E132" s="241"/>
      <c r="F132" s="243"/>
      <c r="G132" s="242" t="s">
        <v>95</v>
      </c>
      <c r="H132" s="121">
        <v>100</v>
      </c>
      <c r="I132" s="58">
        <f>SUM(I133+I138+I143)</f>
        <v>0</v>
      </c>
      <c r="J132" s="105">
        <f>SUM(J133+J138+J143)</f>
        <v>0</v>
      </c>
      <c r="K132" s="58">
        <f>SUM(K133+K138+K143)</f>
        <v>0</v>
      </c>
      <c r="L132" s="57">
        <f>SUM(L133+L138+L143)</f>
        <v>0</v>
      </c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2.75" hidden="1" customHeight="1">
      <c r="A133" s="71">
        <v>2</v>
      </c>
      <c r="B133" s="67">
        <v>7</v>
      </c>
      <c r="C133" s="67">
        <v>1</v>
      </c>
      <c r="D133" s="68"/>
      <c r="E133" s="68"/>
      <c r="F133" s="70"/>
      <c r="G133" s="69" t="s">
        <v>96</v>
      </c>
      <c r="H133" s="121">
        <v>101</v>
      </c>
      <c r="I133" s="58">
        <f t="shared" ref="I133:L134" si="13">I134</f>
        <v>0</v>
      </c>
      <c r="J133" s="105">
        <f t="shared" si="13"/>
        <v>0</v>
      </c>
      <c r="K133" s="58">
        <f t="shared" si="13"/>
        <v>0</v>
      </c>
      <c r="L133" s="57">
        <f t="shared" si="13"/>
        <v>0</v>
      </c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2.75" hidden="1" customHeight="1">
      <c r="A134" s="71">
        <v>2</v>
      </c>
      <c r="B134" s="67">
        <v>7</v>
      </c>
      <c r="C134" s="67">
        <v>1</v>
      </c>
      <c r="D134" s="68">
        <v>1</v>
      </c>
      <c r="E134" s="68"/>
      <c r="F134" s="70"/>
      <c r="G134" s="69" t="s">
        <v>96</v>
      </c>
      <c r="H134" s="121">
        <v>102</v>
      </c>
      <c r="I134" s="58">
        <f t="shared" si="13"/>
        <v>0</v>
      </c>
      <c r="J134" s="105">
        <f t="shared" si="13"/>
        <v>0</v>
      </c>
      <c r="K134" s="58">
        <f t="shared" si="13"/>
        <v>0</v>
      </c>
      <c r="L134" s="57">
        <f t="shared" si="13"/>
        <v>0</v>
      </c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2.75" hidden="1" customHeight="1">
      <c r="A135" s="71">
        <v>2</v>
      </c>
      <c r="B135" s="67">
        <v>7</v>
      </c>
      <c r="C135" s="67">
        <v>1</v>
      </c>
      <c r="D135" s="68">
        <v>1</v>
      </c>
      <c r="E135" s="68">
        <v>1</v>
      </c>
      <c r="F135" s="70"/>
      <c r="G135" s="69" t="s">
        <v>96</v>
      </c>
      <c r="H135" s="121">
        <v>103</v>
      </c>
      <c r="I135" s="58">
        <f>SUM(I136:I137)</f>
        <v>0</v>
      </c>
      <c r="J135" s="105">
        <f>SUM(J136:J137)</f>
        <v>0</v>
      </c>
      <c r="K135" s="58">
        <f>SUM(K136:K137)</f>
        <v>0</v>
      </c>
      <c r="L135" s="57">
        <f>SUM(L136:L137)</f>
        <v>0</v>
      </c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2.75" hidden="1" customHeight="1">
      <c r="A136" s="89">
        <v>2</v>
      </c>
      <c r="B136" s="63">
        <v>7</v>
      </c>
      <c r="C136" s="89">
        <v>1</v>
      </c>
      <c r="D136" s="67">
        <v>1</v>
      </c>
      <c r="E136" s="61">
        <v>1</v>
      </c>
      <c r="F136" s="64">
        <v>1</v>
      </c>
      <c r="G136" s="62" t="s">
        <v>97</v>
      </c>
      <c r="H136" s="121">
        <v>104</v>
      </c>
      <c r="I136" s="122"/>
      <c r="J136" s="122"/>
      <c r="K136" s="122"/>
      <c r="L136" s="122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2.75" hidden="1" customHeight="1">
      <c r="A137" s="67">
        <v>2</v>
      </c>
      <c r="B137" s="67">
        <v>7</v>
      </c>
      <c r="C137" s="71">
        <v>1</v>
      </c>
      <c r="D137" s="67">
        <v>1</v>
      </c>
      <c r="E137" s="68">
        <v>1</v>
      </c>
      <c r="F137" s="70">
        <v>2</v>
      </c>
      <c r="G137" s="69" t="s">
        <v>98</v>
      </c>
      <c r="H137" s="121">
        <v>105</v>
      </c>
      <c r="I137" s="73"/>
      <c r="J137" s="73"/>
      <c r="K137" s="73"/>
      <c r="L137" s="73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25.5" hidden="1" customHeight="1">
      <c r="A138" s="79">
        <v>2</v>
      </c>
      <c r="B138" s="80">
        <v>7</v>
      </c>
      <c r="C138" s="79">
        <v>2</v>
      </c>
      <c r="D138" s="80"/>
      <c r="E138" s="81"/>
      <c r="F138" s="83"/>
      <c r="G138" s="82" t="s">
        <v>99</v>
      </c>
      <c r="H138" s="121">
        <v>106</v>
      </c>
      <c r="I138" s="65">
        <f t="shared" ref="I138:L139" si="14">I139</f>
        <v>0</v>
      </c>
      <c r="J138" s="108">
        <f t="shared" si="14"/>
        <v>0</v>
      </c>
      <c r="K138" s="65">
        <f t="shared" si="14"/>
        <v>0</v>
      </c>
      <c r="L138" s="66">
        <f t="shared" si="14"/>
        <v>0</v>
      </c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25.5" hidden="1" customHeight="1">
      <c r="A139" s="71">
        <v>2</v>
      </c>
      <c r="B139" s="67">
        <v>7</v>
      </c>
      <c r="C139" s="71">
        <v>2</v>
      </c>
      <c r="D139" s="67">
        <v>1</v>
      </c>
      <c r="E139" s="68"/>
      <c r="F139" s="70"/>
      <c r="G139" s="69" t="s">
        <v>99</v>
      </c>
      <c r="H139" s="121">
        <v>107</v>
      </c>
      <c r="I139" s="58">
        <f t="shared" si="14"/>
        <v>0</v>
      </c>
      <c r="J139" s="105">
        <f t="shared" si="14"/>
        <v>0</v>
      </c>
      <c r="K139" s="58">
        <f t="shared" si="14"/>
        <v>0</v>
      </c>
      <c r="L139" s="57">
        <f t="shared" si="14"/>
        <v>0</v>
      </c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25.5" hidden="1" customHeight="1">
      <c r="A140" s="71">
        <v>2</v>
      </c>
      <c r="B140" s="67">
        <v>7</v>
      </c>
      <c r="C140" s="71">
        <v>2</v>
      </c>
      <c r="D140" s="67">
        <v>1</v>
      </c>
      <c r="E140" s="68">
        <v>1</v>
      </c>
      <c r="F140" s="70"/>
      <c r="G140" s="69" t="s">
        <v>99</v>
      </c>
      <c r="H140" s="121">
        <v>108</v>
      </c>
      <c r="I140" s="58">
        <f>SUM(I141:I142)</f>
        <v>0</v>
      </c>
      <c r="J140" s="105">
        <f>SUM(J141:J142)</f>
        <v>0</v>
      </c>
      <c r="K140" s="58">
        <f>SUM(K141:K142)</f>
        <v>0</v>
      </c>
      <c r="L140" s="57">
        <f>SUM(L141:L142)</f>
        <v>0</v>
      </c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2.75" hidden="1" customHeight="1">
      <c r="A141" s="71">
        <v>2</v>
      </c>
      <c r="B141" s="67">
        <v>7</v>
      </c>
      <c r="C141" s="71">
        <v>2</v>
      </c>
      <c r="D141" s="67">
        <v>1</v>
      </c>
      <c r="E141" s="68">
        <v>1</v>
      </c>
      <c r="F141" s="70">
        <v>1</v>
      </c>
      <c r="G141" s="69" t="s">
        <v>100</v>
      </c>
      <c r="H141" s="121">
        <v>109</v>
      </c>
      <c r="I141" s="73"/>
      <c r="J141" s="73"/>
      <c r="K141" s="73"/>
      <c r="L141" s="73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2.75" hidden="1" customHeight="1">
      <c r="A142" s="71">
        <v>2</v>
      </c>
      <c r="B142" s="67">
        <v>7</v>
      </c>
      <c r="C142" s="71">
        <v>2</v>
      </c>
      <c r="D142" s="67">
        <v>1</v>
      </c>
      <c r="E142" s="68">
        <v>1</v>
      </c>
      <c r="F142" s="70">
        <v>2</v>
      </c>
      <c r="G142" s="69" t="s">
        <v>101</v>
      </c>
      <c r="H142" s="121">
        <v>110</v>
      </c>
      <c r="I142" s="73"/>
      <c r="J142" s="73"/>
      <c r="K142" s="73"/>
      <c r="L142" s="73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2.75" hidden="1" customHeight="1">
      <c r="A143" s="71">
        <v>2</v>
      </c>
      <c r="B143" s="67">
        <v>7</v>
      </c>
      <c r="C143" s="71">
        <v>3</v>
      </c>
      <c r="D143" s="67"/>
      <c r="E143" s="68"/>
      <c r="F143" s="70"/>
      <c r="G143" s="69" t="s">
        <v>102</v>
      </c>
      <c r="H143" s="121">
        <v>111</v>
      </c>
      <c r="I143" s="58">
        <f t="shared" ref="I143:L144" si="15">I144</f>
        <v>0</v>
      </c>
      <c r="J143" s="105">
        <f t="shared" si="15"/>
        <v>0</v>
      </c>
      <c r="K143" s="58">
        <f t="shared" si="15"/>
        <v>0</v>
      </c>
      <c r="L143" s="57">
        <f t="shared" si="15"/>
        <v>0</v>
      </c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2.75" hidden="1" customHeight="1">
      <c r="A144" s="79">
        <v>2</v>
      </c>
      <c r="B144" s="96">
        <v>7</v>
      </c>
      <c r="C144" s="123">
        <v>3</v>
      </c>
      <c r="D144" s="96">
        <v>1</v>
      </c>
      <c r="E144" s="97"/>
      <c r="F144" s="98"/>
      <c r="G144" s="113" t="s">
        <v>102</v>
      </c>
      <c r="H144" s="121">
        <v>112</v>
      </c>
      <c r="I144" s="87">
        <f t="shared" si="15"/>
        <v>0</v>
      </c>
      <c r="J144" s="86">
        <f t="shared" si="15"/>
        <v>0</v>
      </c>
      <c r="K144" s="87">
        <f t="shared" si="15"/>
        <v>0</v>
      </c>
      <c r="L144" s="85">
        <f t="shared" si="15"/>
        <v>0</v>
      </c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2.75" hidden="1" customHeight="1">
      <c r="A145" s="71">
        <v>2</v>
      </c>
      <c r="B145" s="67">
        <v>7</v>
      </c>
      <c r="C145" s="71">
        <v>3</v>
      </c>
      <c r="D145" s="67">
        <v>1</v>
      </c>
      <c r="E145" s="68">
        <v>1</v>
      </c>
      <c r="F145" s="70"/>
      <c r="G145" s="69" t="s">
        <v>102</v>
      </c>
      <c r="H145" s="121">
        <v>113</v>
      </c>
      <c r="I145" s="58">
        <f>SUM(I146:I147)</f>
        <v>0</v>
      </c>
      <c r="J145" s="105">
        <f>SUM(J146:J147)</f>
        <v>0</v>
      </c>
      <c r="K145" s="58">
        <f>SUM(K146:K147)</f>
        <v>0</v>
      </c>
      <c r="L145" s="57">
        <f>SUM(L146:L147)</f>
        <v>0</v>
      </c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2.75" hidden="1" customHeight="1">
      <c r="A146" s="89">
        <v>2</v>
      </c>
      <c r="B146" s="63">
        <v>7</v>
      </c>
      <c r="C146" s="89">
        <v>3</v>
      </c>
      <c r="D146" s="63">
        <v>1</v>
      </c>
      <c r="E146" s="61">
        <v>1</v>
      </c>
      <c r="F146" s="64">
        <v>1</v>
      </c>
      <c r="G146" s="62" t="s">
        <v>103</v>
      </c>
      <c r="H146" s="121">
        <v>114</v>
      </c>
      <c r="I146" s="122"/>
      <c r="J146" s="122"/>
      <c r="K146" s="122"/>
      <c r="L146" s="122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2.75" hidden="1" customHeight="1">
      <c r="A147" s="71">
        <v>2</v>
      </c>
      <c r="B147" s="67">
        <v>7</v>
      </c>
      <c r="C147" s="71">
        <v>3</v>
      </c>
      <c r="D147" s="67">
        <v>1</v>
      </c>
      <c r="E147" s="68">
        <v>1</v>
      </c>
      <c r="F147" s="70">
        <v>2</v>
      </c>
      <c r="G147" s="69" t="s">
        <v>104</v>
      </c>
      <c r="H147" s="121">
        <v>115</v>
      </c>
      <c r="I147" s="73"/>
      <c r="J147" s="73"/>
      <c r="K147" s="73"/>
      <c r="L147" s="73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2.75" hidden="1" customHeight="1">
      <c r="A148" s="257">
        <v>2</v>
      </c>
      <c r="B148" s="257">
        <v>8</v>
      </c>
      <c r="C148" s="240"/>
      <c r="D148" s="248"/>
      <c r="E148" s="246"/>
      <c r="F148" s="259"/>
      <c r="G148" s="260" t="s">
        <v>105</v>
      </c>
      <c r="H148" s="121">
        <v>116</v>
      </c>
      <c r="I148" s="78">
        <f>I149</f>
        <v>0</v>
      </c>
      <c r="J148" s="104">
        <f>J149</f>
        <v>0</v>
      </c>
      <c r="K148" s="78">
        <f>K149</f>
        <v>0</v>
      </c>
      <c r="L148" s="77">
        <f>L149</f>
        <v>0</v>
      </c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2.75" hidden="1" customHeight="1">
      <c r="A149" s="79">
        <v>2</v>
      </c>
      <c r="B149" s="79">
        <v>8</v>
      </c>
      <c r="C149" s="79">
        <v>1</v>
      </c>
      <c r="D149" s="80"/>
      <c r="E149" s="81"/>
      <c r="F149" s="83"/>
      <c r="G149" s="62" t="s">
        <v>105</v>
      </c>
      <c r="H149" s="121">
        <v>117</v>
      </c>
      <c r="I149" s="78">
        <f>I150+I154</f>
        <v>0</v>
      </c>
      <c r="J149" s="104">
        <f>J150+J154</f>
        <v>0</v>
      </c>
      <c r="K149" s="78">
        <f>K150+K154</f>
        <v>0</v>
      </c>
      <c r="L149" s="77">
        <f>L150+L154</f>
        <v>0</v>
      </c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2.75" hidden="1" customHeight="1">
      <c r="A150" s="71">
        <v>2</v>
      </c>
      <c r="B150" s="67">
        <v>8</v>
      </c>
      <c r="C150" s="69">
        <v>1</v>
      </c>
      <c r="D150" s="67">
        <v>1</v>
      </c>
      <c r="E150" s="68"/>
      <c r="F150" s="70"/>
      <c r="G150" s="69" t="s">
        <v>83</v>
      </c>
      <c r="H150" s="121">
        <v>118</v>
      </c>
      <c r="I150" s="58">
        <f>I151</f>
        <v>0</v>
      </c>
      <c r="J150" s="105">
        <f>J151</f>
        <v>0</v>
      </c>
      <c r="K150" s="58">
        <f>K151</f>
        <v>0</v>
      </c>
      <c r="L150" s="57">
        <f>L151</f>
        <v>0</v>
      </c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2.75" hidden="1" customHeight="1">
      <c r="A151" s="71">
        <v>2</v>
      </c>
      <c r="B151" s="67">
        <v>8</v>
      </c>
      <c r="C151" s="62">
        <v>1</v>
      </c>
      <c r="D151" s="63">
        <v>1</v>
      </c>
      <c r="E151" s="61">
        <v>1</v>
      </c>
      <c r="F151" s="64"/>
      <c r="G151" s="62" t="s">
        <v>83</v>
      </c>
      <c r="H151" s="121">
        <v>119</v>
      </c>
      <c r="I151" s="78">
        <f>SUM(I152:I153)</f>
        <v>0</v>
      </c>
      <c r="J151" s="104">
        <f>SUM(J152:J153)</f>
        <v>0</v>
      </c>
      <c r="K151" s="78">
        <f>SUM(K152:K153)</f>
        <v>0</v>
      </c>
      <c r="L151" s="77">
        <f>SUM(L152:L153)</f>
        <v>0</v>
      </c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2.75" hidden="1" customHeight="1">
      <c r="A152" s="67">
        <v>2</v>
      </c>
      <c r="B152" s="63">
        <v>8</v>
      </c>
      <c r="C152" s="69">
        <v>1</v>
      </c>
      <c r="D152" s="67">
        <v>1</v>
      </c>
      <c r="E152" s="68">
        <v>1</v>
      </c>
      <c r="F152" s="70">
        <v>1</v>
      </c>
      <c r="G152" s="69" t="s">
        <v>106</v>
      </c>
      <c r="H152" s="121">
        <v>120</v>
      </c>
      <c r="I152" s="73"/>
      <c r="J152" s="73"/>
      <c r="K152" s="73"/>
      <c r="L152" s="73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2.75" hidden="1" customHeight="1">
      <c r="A153" s="79">
        <v>2</v>
      </c>
      <c r="B153" s="96">
        <v>8</v>
      </c>
      <c r="C153" s="113">
        <v>1</v>
      </c>
      <c r="D153" s="96">
        <v>1</v>
      </c>
      <c r="E153" s="97">
        <v>1</v>
      </c>
      <c r="F153" s="98">
        <v>2</v>
      </c>
      <c r="G153" s="113" t="s">
        <v>107</v>
      </c>
      <c r="H153" s="121">
        <v>121</v>
      </c>
      <c r="I153" s="126"/>
      <c r="J153" s="126"/>
      <c r="K153" s="126"/>
      <c r="L153" s="126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2.75" hidden="1" customHeight="1">
      <c r="A154" s="71">
        <v>2</v>
      </c>
      <c r="B154" s="67">
        <v>8</v>
      </c>
      <c r="C154" s="69">
        <v>1</v>
      </c>
      <c r="D154" s="67">
        <v>2</v>
      </c>
      <c r="E154" s="68"/>
      <c r="F154" s="70"/>
      <c r="G154" s="69" t="s">
        <v>84</v>
      </c>
      <c r="H154" s="121">
        <v>122</v>
      </c>
      <c r="I154" s="58">
        <f t="shared" ref="I154:L155" si="16">I155</f>
        <v>0</v>
      </c>
      <c r="J154" s="105">
        <f t="shared" si="16"/>
        <v>0</v>
      </c>
      <c r="K154" s="58">
        <f t="shared" si="16"/>
        <v>0</v>
      </c>
      <c r="L154" s="57">
        <f t="shared" si="16"/>
        <v>0</v>
      </c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2.75" hidden="1" customHeight="1">
      <c r="A155" s="71">
        <v>2</v>
      </c>
      <c r="B155" s="67">
        <v>8</v>
      </c>
      <c r="C155" s="69">
        <v>1</v>
      </c>
      <c r="D155" s="67">
        <v>2</v>
      </c>
      <c r="E155" s="68">
        <v>1</v>
      </c>
      <c r="F155" s="70"/>
      <c r="G155" s="69" t="s">
        <v>108</v>
      </c>
      <c r="H155" s="121">
        <v>123</v>
      </c>
      <c r="I155" s="58">
        <f t="shared" si="16"/>
        <v>0</v>
      </c>
      <c r="J155" s="105">
        <f t="shared" si="16"/>
        <v>0</v>
      </c>
      <c r="K155" s="58">
        <f t="shared" si="16"/>
        <v>0</v>
      </c>
      <c r="L155" s="57">
        <f t="shared" si="16"/>
        <v>0</v>
      </c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2.75" hidden="1" customHeight="1">
      <c r="A156" s="79">
        <v>2</v>
      </c>
      <c r="B156" s="80">
        <v>8</v>
      </c>
      <c r="C156" s="82">
        <v>1</v>
      </c>
      <c r="D156" s="80">
        <v>2</v>
      </c>
      <c r="E156" s="81">
        <v>1</v>
      </c>
      <c r="F156" s="83">
        <v>1</v>
      </c>
      <c r="G156" s="82" t="s">
        <v>108</v>
      </c>
      <c r="H156" s="121">
        <v>124</v>
      </c>
      <c r="I156" s="127"/>
      <c r="J156" s="127"/>
      <c r="K156" s="127"/>
      <c r="L156" s="127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38.25" hidden="1" customHeight="1">
      <c r="A157" s="257">
        <v>2</v>
      </c>
      <c r="B157" s="240">
        <v>9</v>
      </c>
      <c r="C157" s="242"/>
      <c r="D157" s="240"/>
      <c r="E157" s="241"/>
      <c r="F157" s="243"/>
      <c r="G157" s="242" t="s">
        <v>109</v>
      </c>
      <c r="H157" s="121">
        <v>125</v>
      </c>
      <c r="I157" s="58">
        <f>I158+I162</f>
        <v>0</v>
      </c>
      <c r="J157" s="105">
        <f>J158+J162</f>
        <v>0</v>
      </c>
      <c r="K157" s="58">
        <f>K158+K162</f>
        <v>0</v>
      </c>
      <c r="L157" s="57">
        <f>L158+L162</f>
        <v>0</v>
      </c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s="128" customFormat="1" ht="38.25" hidden="1" customHeight="1">
      <c r="A158" s="71">
        <v>2</v>
      </c>
      <c r="B158" s="67">
        <v>9</v>
      </c>
      <c r="C158" s="69">
        <v>1</v>
      </c>
      <c r="D158" s="67"/>
      <c r="E158" s="68"/>
      <c r="F158" s="70"/>
      <c r="G158" s="69" t="s">
        <v>110</v>
      </c>
      <c r="H158" s="121">
        <v>126</v>
      </c>
      <c r="I158" s="58">
        <f t="shared" ref="I158:L160" si="17">I159</f>
        <v>0</v>
      </c>
      <c r="J158" s="105">
        <f t="shared" si="17"/>
        <v>0</v>
      </c>
      <c r="K158" s="58">
        <f t="shared" si="17"/>
        <v>0</v>
      </c>
      <c r="L158" s="57">
        <f t="shared" si="17"/>
        <v>0</v>
      </c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</row>
    <row r="159" spans="1:27" ht="12.75" hidden="1" customHeight="1">
      <c r="A159" s="89">
        <v>2</v>
      </c>
      <c r="B159" s="63">
        <v>9</v>
      </c>
      <c r="C159" s="62">
        <v>1</v>
      </c>
      <c r="D159" s="63">
        <v>1</v>
      </c>
      <c r="E159" s="61"/>
      <c r="F159" s="64"/>
      <c r="G159" s="62" t="s">
        <v>76</v>
      </c>
      <c r="H159" s="121">
        <v>127</v>
      </c>
      <c r="I159" s="78">
        <f t="shared" si="17"/>
        <v>0</v>
      </c>
      <c r="J159" s="104">
        <f t="shared" si="17"/>
        <v>0</v>
      </c>
      <c r="K159" s="78">
        <f t="shared" si="17"/>
        <v>0</v>
      </c>
      <c r="L159" s="77">
        <f t="shared" si="17"/>
        <v>0</v>
      </c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2.75" hidden="1" customHeight="1">
      <c r="A160" s="71">
        <v>2</v>
      </c>
      <c r="B160" s="67">
        <v>9</v>
      </c>
      <c r="C160" s="71">
        <v>1</v>
      </c>
      <c r="D160" s="67">
        <v>1</v>
      </c>
      <c r="E160" s="68">
        <v>1</v>
      </c>
      <c r="F160" s="70"/>
      <c r="G160" s="69" t="s">
        <v>76</v>
      </c>
      <c r="H160" s="121">
        <v>128</v>
      </c>
      <c r="I160" s="58">
        <f t="shared" si="17"/>
        <v>0</v>
      </c>
      <c r="J160" s="105">
        <f t="shared" si="17"/>
        <v>0</v>
      </c>
      <c r="K160" s="58">
        <f t="shared" si="17"/>
        <v>0</v>
      </c>
      <c r="L160" s="57">
        <f t="shared" si="17"/>
        <v>0</v>
      </c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2.75" hidden="1" customHeight="1">
      <c r="A161" s="89">
        <v>2</v>
      </c>
      <c r="B161" s="63">
        <v>9</v>
      </c>
      <c r="C161" s="63">
        <v>1</v>
      </c>
      <c r="D161" s="63">
        <v>1</v>
      </c>
      <c r="E161" s="61">
        <v>1</v>
      </c>
      <c r="F161" s="64">
        <v>1</v>
      </c>
      <c r="G161" s="62" t="s">
        <v>76</v>
      </c>
      <c r="H161" s="121">
        <v>129</v>
      </c>
      <c r="I161" s="122"/>
      <c r="J161" s="122"/>
      <c r="K161" s="122"/>
      <c r="L161" s="122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38.25" hidden="1" customHeight="1">
      <c r="A162" s="71">
        <v>2</v>
      </c>
      <c r="B162" s="67">
        <v>9</v>
      </c>
      <c r="C162" s="67">
        <v>2</v>
      </c>
      <c r="D162" s="67"/>
      <c r="E162" s="68"/>
      <c r="F162" s="70"/>
      <c r="G162" s="69" t="s">
        <v>109</v>
      </c>
      <c r="H162" s="121">
        <v>130</v>
      </c>
      <c r="I162" s="58">
        <f>SUM(I163+I168)</f>
        <v>0</v>
      </c>
      <c r="J162" s="105">
        <f>SUM(J163+J168)</f>
        <v>0</v>
      </c>
      <c r="K162" s="58">
        <f>SUM(K163+K168)</f>
        <v>0</v>
      </c>
      <c r="L162" s="57">
        <f>SUM(L163+L168)</f>
        <v>0</v>
      </c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.75" hidden="1" customHeight="1">
      <c r="A163" s="71">
        <v>2</v>
      </c>
      <c r="B163" s="67">
        <v>9</v>
      </c>
      <c r="C163" s="67">
        <v>2</v>
      </c>
      <c r="D163" s="63">
        <v>1</v>
      </c>
      <c r="E163" s="61"/>
      <c r="F163" s="64"/>
      <c r="G163" s="62" t="s">
        <v>83</v>
      </c>
      <c r="H163" s="121">
        <v>131</v>
      </c>
      <c r="I163" s="78">
        <f>I164</f>
        <v>0</v>
      </c>
      <c r="J163" s="104">
        <f>J164</f>
        <v>0</v>
      </c>
      <c r="K163" s="78">
        <f>K164</f>
        <v>0</v>
      </c>
      <c r="L163" s="77">
        <f>L164</f>
        <v>0</v>
      </c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.75" hidden="1" customHeight="1">
      <c r="A164" s="89">
        <v>2</v>
      </c>
      <c r="B164" s="63">
        <v>9</v>
      </c>
      <c r="C164" s="63">
        <v>2</v>
      </c>
      <c r="D164" s="67">
        <v>1</v>
      </c>
      <c r="E164" s="68">
        <v>1</v>
      </c>
      <c r="F164" s="70"/>
      <c r="G164" s="69" t="s">
        <v>83</v>
      </c>
      <c r="H164" s="121">
        <v>132</v>
      </c>
      <c r="I164" s="58">
        <f>SUM(I165:I167)</f>
        <v>0</v>
      </c>
      <c r="J164" s="105">
        <f>SUM(J165:J167)</f>
        <v>0</v>
      </c>
      <c r="K164" s="58">
        <f>SUM(K165:K167)</f>
        <v>0</v>
      </c>
      <c r="L164" s="57">
        <f>SUM(L165:L167)</f>
        <v>0</v>
      </c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.75" hidden="1" customHeight="1">
      <c r="A165" s="79">
        <v>2</v>
      </c>
      <c r="B165" s="96">
        <v>9</v>
      </c>
      <c r="C165" s="96">
        <v>2</v>
      </c>
      <c r="D165" s="96">
        <v>1</v>
      </c>
      <c r="E165" s="97">
        <v>1</v>
      </c>
      <c r="F165" s="98">
        <v>1</v>
      </c>
      <c r="G165" s="113" t="s">
        <v>111</v>
      </c>
      <c r="H165" s="121">
        <v>133</v>
      </c>
      <c r="I165" s="126"/>
      <c r="J165" s="72"/>
      <c r="K165" s="72"/>
      <c r="L165" s="72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25.5" hidden="1" customHeight="1">
      <c r="A166" s="71">
        <v>2</v>
      </c>
      <c r="B166" s="67">
        <v>9</v>
      </c>
      <c r="C166" s="67">
        <v>2</v>
      </c>
      <c r="D166" s="67">
        <v>1</v>
      </c>
      <c r="E166" s="68">
        <v>1</v>
      </c>
      <c r="F166" s="70">
        <v>2</v>
      </c>
      <c r="G166" s="69" t="s">
        <v>112</v>
      </c>
      <c r="H166" s="121">
        <v>134</v>
      </c>
      <c r="I166" s="73"/>
      <c r="J166" s="115"/>
      <c r="K166" s="115"/>
      <c r="L166" s="115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2.75" hidden="1" customHeight="1">
      <c r="A167" s="71">
        <v>2</v>
      </c>
      <c r="B167" s="67">
        <v>9</v>
      </c>
      <c r="C167" s="67">
        <v>2</v>
      </c>
      <c r="D167" s="67">
        <v>1</v>
      </c>
      <c r="E167" s="68">
        <v>1</v>
      </c>
      <c r="F167" s="70">
        <v>3</v>
      </c>
      <c r="G167" s="69" t="s">
        <v>113</v>
      </c>
      <c r="H167" s="121">
        <v>135</v>
      </c>
      <c r="I167" s="73"/>
      <c r="J167" s="73"/>
      <c r="K167" s="73"/>
      <c r="L167" s="73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.75" hidden="1" customHeight="1">
      <c r="A168" s="123">
        <v>2</v>
      </c>
      <c r="B168" s="96">
        <v>9</v>
      </c>
      <c r="C168" s="96">
        <v>2</v>
      </c>
      <c r="D168" s="96">
        <v>2</v>
      </c>
      <c r="E168" s="97"/>
      <c r="F168" s="98"/>
      <c r="G168" s="69" t="s">
        <v>84</v>
      </c>
      <c r="H168" s="121">
        <v>136</v>
      </c>
      <c r="I168" s="58">
        <f>I169</f>
        <v>0</v>
      </c>
      <c r="J168" s="105">
        <f>J169</f>
        <v>0</v>
      </c>
      <c r="K168" s="58">
        <f>K169</f>
        <v>0</v>
      </c>
      <c r="L168" s="57">
        <f>L169</f>
        <v>0</v>
      </c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.75" hidden="1" customHeight="1">
      <c r="A169" s="71">
        <v>2</v>
      </c>
      <c r="B169" s="67">
        <v>9</v>
      </c>
      <c r="C169" s="67">
        <v>2</v>
      </c>
      <c r="D169" s="67">
        <v>2</v>
      </c>
      <c r="E169" s="68">
        <v>1</v>
      </c>
      <c r="F169" s="70"/>
      <c r="G169" s="62" t="s">
        <v>114</v>
      </c>
      <c r="H169" s="121">
        <v>137</v>
      </c>
      <c r="I169" s="78">
        <f>SUM(I170:I173)-I171</f>
        <v>0</v>
      </c>
      <c r="J169" s="104">
        <f>SUM(J170:J173)-J171</f>
        <v>0</v>
      </c>
      <c r="K169" s="78">
        <f>SUM(K170:K173)-K171</f>
        <v>0</v>
      </c>
      <c r="L169" s="77">
        <f>SUM(L170:L173)-L171</f>
        <v>0</v>
      </c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.75" hidden="1" customHeight="1">
      <c r="A170" s="71">
        <v>2</v>
      </c>
      <c r="B170" s="67">
        <v>9</v>
      </c>
      <c r="C170" s="67">
        <v>2</v>
      </c>
      <c r="D170" s="67">
        <v>2</v>
      </c>
      <c r="E170" s="67">
        <v>1</v>
      </c>
      <c r="F170" s="70">
        <v>1</v>
      </c>
      <c r="G170" s="129" t="s">
        <v>115</v>
      </c>
      <c r="H170" s="121">
        <v>138</v>
      </c>
      <c r="I170" s="73"/>
      <c r="J170" s="72"/>
      <c r="K170" s="72"/>
      <c r="L170" s="72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.75" hidden="1" customHeight="1">
      <c r="A171" s="194">
        <v>1</v>
      </c>
      <c r="B171" s="249"/>
      <c r="C171" s="249"/>
      <c r="D171" s="249"/>
      <c r="E171" s="249"/>
      <c r="F171" s="250"/>
      <c r="G171" s="165">
        <v>2</v>
      </c>
      <c r="H171" s="165">
        <v>3</v>
      </c>
      <c r="I171" s="93">
        <v>4</v>
      </c>
      <c r="J171" s="94">
        <v>5</v>
      </c>
      <c r="K171" s="95">
        <v>6</v>
      </c>
      <c r="L171" s="93">
        <v>7</v>
      </c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25.5" hidden="1" customHeight="1">
      <c r="A172" s="80">
        <v>2</v>
      </c>
      <c r="B172" s="82">
        <v>9</v>
      </c>
      <c r="C172" s="80">
        <v>2</v>
      </c>
      <c r="D172" s="81">
        <v>2</v>
      </c>
      <c r="E172" s="81">
        <v>1</v>
      </c>
      <c r="F172" s="83">
        <v>2</v>
      </c>
      <c r="G172" s="82" t="s">
        <v>116</v>
      </c>
      <c r="H172" s="130">
        <v>139</v>
      </c>
      <c r="I172" s="72"/>
      <c r="J172" s="74"/>
      <c r="K172" s="74"/>
      <c r="L172" s="74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.75" hidden="1" customHeight="1">
      <c r="A173" s="67">
        <v>2</v>
      </c>
      <c r="B173" s="113">
        <v>9</v>
      </c>
      <c r="C173" s="96">
        <v>2</v>
      </c>
      <c r="D173" s="97">
        <v>2</v>
      </c>
      <c r="E173" s="97">
        <v>1</v>
      </c>
      <c r="F173" s="98">
        <v>3</v>
      </c>
      <c r="G173" s="97" t="s">
        <v>117</v>
      </c>
      <c r="H173" s="46">
        <v>140</v>
      </c>
      <c r="I173" s="115"/>
      <c r="J173" s="115"/>
      <c r="K173" s="115"/>
      <c r="L173" s="115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51" hidden="1" customHeight="1">
      <c r="A174" s="240">
        <v>3</v>
      </c>
      <c r="B174" s="242"/>
      <c r="C174" s="240"/>
      <c r="D174" s="241"/>
      <c r="E174" s="241"/>
      <c r="F174" s="243"/>
      <c r="G174" s="261" t="s">
        <v>118</v>
      </c>
      <c r="H174" s="130">
        <v>141</v>
      </c>
      <c r="I174" s="57">
        <f>SUM(I175+I226+I286)</f>
        <v>0</v>
      </c>
      <c r="J174" s="105">
        <f>SUM(J175+J226+J286)</f>
        <v>0</v>
      </c>
      <c r="K174" s="58">
        <f>SUM(K175+K226+K286)</f>
        <v>0</v>
      </c>
      <c r="L174" s="57">
        <f>SUM(L175+L226+L286)</f>
        <v>0</v>
      </c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25.5" hidden="1" customHeight="1">
      <c r="A175" s="257">
        <v>3</v>
      </c>
      <c r="B175" s="240">
        <v>1</v>
      </c>
      <c r="C175" s="248"/>
      <c r="D175" s="246"/>
      <c r="E175" s="246"/>
      <c r="F175" s="259"/>
      <c r="G175" s="262" t="s">
        <v>119</v>
      </c>
      <c r="H175" s="46">
        <v>142</v>
      </c>
      <c r="I175" s="57">
        <f>SUM(I176+I197+I205+I216+I220)</f>
        <v>0</v>
      </c>
      <c r="J175" s="77">
        <f>SUM(J176+J197+J205+J216+J220)</f>
        <v>0</v>
      </c>
      <c r="K175" s="77">
        <f>SUM(K176+K197+K205+K216+K220)</f>
        <v>0</v>
      </c>
      <c r="L175" s="77">
        <f>SUM(L176+L197+L205+L216+L220)</f>
        <v>0</v>
      </c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25.5" hidden="1" customHeight="1">
      <c r="A176" s="63">
        <v>3</v>
      </c>
      <c r="B176" s="62">
        <v>1</v>
      </c>
      <c r="C176" s="63">
        <v>1</v>
      </c>
      <c r="D176" s="61"/>
      <c r="E176" s="61"/>
      <c r="F176" s="133"/>
      <c r="G176" s="71" t="s">
        <v>120</v>
      </c>
      <c r="H176" s="130">
        <v>143</v>
      </c>
      <c r="I176" s="77">
        <f>SUM(I177+I180+I185+I189+I194)</f>
        <v>0</v>
      </c>
      <c r="J176" s="105">
        <f>SUM(J177+J180+J185+J189+J194)</f>
        <v>0</v>
      </c>
      <c r="K176" s="58">
        <f>SUM(K177+K180+K185+K189+K194)</f>
        <v>0</v>
      </c>
      <c r="L176" s="57">
        <f>SUM(L177+L180+L185+L189+L194)</f>
        <v>0</v>
      </c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.75" hidden="1" customHeight="1">
      <c r="A177" s="67">
        <v>3</v>
      </c>
      <c r="B177" s="69">
        <v>1</v>
      </c>
      <c r="C177" s="67">
        <v>1</v>
      </c>
      <c r="D177" s="68">
        <v>1</v>
      </c>
      <c r="E177" s="68"/>
      <c r="F177" s="134"/>
      <c r="G177" s="67" t="s">
        <v>121</v>
      </c>
      <c r="H177" s="46">
        <v>144</v>
      </c>
      <c r="I177" s="57">
        <f t="shared" ref="I177:L178" si="18">I178</f>
        <v>0</v>
      </c>
      <c r="J177" s="104">
        <f t="shared" si="18"/>
        <v>0</v>
      </c>
      <c r="K177" s="78">
        <f t="shared" si="18"/>
        <v>0</v>
      </c>
      <c r="L177" s="77">
        <f t="shared" si="18"/>
        <v>0</v>
      </c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.75" hidden="1" customHeight="1">
      <c r="A178" s="67">
        <v>3</v>
      </c>
      <c r="B178" s="69">
        <v>1</v>
      </c>
      <c r="C178" s="67">
        <v>1</v>
      </c>
      <c r="D178" s="68">
        <v>1</v>
      </c>
      <c r="E178" s="68">
        <v>1</v>
      </c>
      <c r="F178" s="109"/>
      <c r="G178" s="69" t="s">
        <v>121</v>
      </c>
      <c r="H178" s="130">
        <v>145</v>
      </c>
      <c r="I178" s="77">
        <f t="shared" si="18"/>
        <v>0</v>
      </c>
      <c r="J178" s="57">
        <f t="shared" si="18"/>
        <v>0</v>
      </c>
      <c r="K178" s="57">
        <f t="shared" si="18"/>
        <v>0</v>
      </c>
      <c r="L178" s="57">
        <f t="shared" si="18"/>
        <v>0</v>
      </c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.75" hidden="1" customHeight="1">
      <c r="A179" s="67">
        <v>3</v>
      </c>
      <c r="B179" s="69">
        <v>1</v>
      </c>
      <c r="C179" s="67">
        <v>1</v>
      </c>
      <c r="D179" s="68">
        <v>1</v>
      </c>
      <c r="E179" s="68">
        <v>1</v>
      </c>
      <c r="F179" s="109">
        <v>1</v>
      </c>
      <c r="G179" s="69" t="s">
        <v>121</v>
      </c>
      <c r="H179" s="46">
        <v>146</v>
      </c>
      <c r="I179" s="74"/>
      <c r="J179" s="74"/>
      <c r="K179" s="74"/>
      <c r="L179" s="74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.75" hidden="1" customHeight="1">
      <c r="A180" s="63">
        <v>3</v>
      </c>
      <c r="B180" s="61">
        <v>1</v>
      </c>
      <c r="C180" s="61">
        <v>1</v>
      </c>
      <c r="D180" s="61">
        <v>2</v>
      </c>
      <c r="E180" s="61"/>
      <c r="F180" s="64"/>
      <c r="G180" s="62" t="s">
        <v>122</v>
      </c>
      <c r="H180" s="130">
        <v>147</v>
      </c>
      <c r="I180" s="77">
        <f>I181</f>
        <v>0</v>
      </c>
      <c r="J180" s="104">
        <f>J181</f>
        <v>0</v>
      </c>
      <c r="K180" s="78">
        <f>K181</f>
        <v>0</v>
      </c>
      <c r="L180" s="77">
        <f>L181</f>
        <v>0</v>
      </c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.75" hidden="1" customHeight="1">
      <c r="A181" s="67">
        <v>3</v>
      </c>
      <c r="B181" s="68">
        <v>1</v>
      </c>
      <c r="C181" s="68">
        <v>1</v>
      </c>
      <c r="D181" s="68">
        <v>2</v>
      </c>
      <c r="E181" s="68">
        <v>1</v>
      </c>
      <c r="F181" s="70"/>
      <c r="G181" s="69" t="s">
        <v>122</v>
      </c>
      <c r="H181" s="46">
        <v>148</v>
      </c>
      <c r="I181" s="57">
        <f>SUM(I182:I184)</f>
        <v>0</v>
      </c>
      <c r="J181" s="105">
        <f>SUM(J182:J184)</f>
        <v>0</v>
      </c>
      <c r="K181" s="58">
        <f>SUM(K182:K184)</f>
        <v>0</v>
      </c>
      <c r="L181" s="57">
        <f>SUM(L182:L184)</f>
        <v>0</v>
      </c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.75" hidden="1" customHeight="1">
      <c r="A182" s="63">
        <v>3</v>
      </c>
      <c r="B182" s="61">
        <v>1</v>
      </c>
      <c r="C182" s="61">
        <v>1</v>
      </c>
      <c r="D182" s="61">
        <v>2</v>
      </c>
      <c r="E182" s="61">
        <v>1</v>
      </c>
      <c r="F182" s="64">
        <v>1</v>
      </c>
      <c r="G182" s="62" t="s">
        <v>123</v>
      </c>
      <c r="H182" s="130">
        <v>149</v>
      </c>
      <c r="I182" s="72"/>
      <c r="J182" s="72"/>
      <c r="K182" s="72"/>
      <c r="L182" s="115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.75" hidden="1" customHeight="1">
      <c r="A183" s="67">
        <v>3</v>
      </c>
      <c r="B183" s="68">
        <v>1</v>
      </c>
      <c r="C183" s="68">
        <v>1</v>
      </c>
      <c r="D183" s="68">
        <v>2</v>
      </c>
      <c r="E183" s="68">
        <v>1</v>
      </c>
      <c r="F183" s="70">
        <v>2</v>
      </c>
      <c r="G183" s="69" t="s">
        <v>124</v>
      </c>
      <c r="H183" s="46">
        <v>150</v>
      </c>
      <c r="I183" s="74"/>
      <c r="J183" s="74"/>
      <c r="K183" s="74"/>
      <c r="L183" s="74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.75" hidden="1" customHeight="1">
      <c r="A184" s="63">
        <v>3</v>
      </c>
      <c r="B184" s="61">
        <v>1</v>
      </c>
      <c r="C184" s="61">
        <v>1</v>
      </c>
      <c r="D184" s="61">
        <v>2</v>
      </c>
      <c r="E184" s="61">
        <v>1</v>
      </c>
      <c r="F184" s="64">
        <v>3</v>
      </c>
      <c r="G184" s="62" t="s">
        <v>125</v>
      </c>
      <c r="H184" s="130">
        <v>151</v>
      </c>
      <c r="I184" s="72"/>
      <c r="J184" s="72"/>
      <c r="K184" s="72"/>
      <c r="L184" s="115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.75" hidden="1" customHeight="1">
      <c r="A185" s="67">
        <v>3</v>
      </c>
      <c r="B185" s="68">
        <v>1</v>
      </c>
      <c r="C185" s="68">
        <v>1</v>
      </c>
      <c r="D185" s="68">
        <v>3</v>
      </c>
      <c r="E185" s="68"/>
      <c r="F185" s="70"/>
      <c r="G185" s="69" t="s">
        <v>126</v>
      </c>
      <c r="H185" s="46">
        <v>152</v>
      </c>
      <c r="I185" s="57">
        <f>I186</f>
        <v>0</v>
      </c>
      <c r="J185" s="105">
        <f>J186</f>
        <v>0</v>
      </c>
      <c r="K185" s="58">
        <f>K186</f>
        <v>0</v>
      </c>
      <c r="L185" s="57">
        <f>L186</f>
        <v>0</v>
      </c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.75" hidden="1" customHeight="1">
      <c r="A186" s="67">
        <v>3</v>
      </c>
      <c r="B186" s="68">
        <v>1</v>
      </c>
      <c r="C186" s="68">
        <v>1</v>
      </c>
      <c r="D186" s="68">
        <v>3</v>
      </c>
      <c r="E186" s="68">
        <v>1</v>
      </c>
      <c r="F186" s="70"/>
      <c r="G186" s="69" t="s">
        <v>126</v>
      </c>
      <c r="H186" s="130">
        <v>153</v>
      </c>
      <c r="I186" s="57">
        <f>SUM(I187:I188)</f>
        <v>0</v>
      </c>
      <c r="J186" s="105">
        <f>SUM(J187:J188)</f>
        <v>0</v>
      </c>
      <c r="K186" s="58">
        <f>SUM(K187:K188)</f>
        <v>0</v>
      </c>
      <c r="L186" s="57">
        <f>SUM(L187:L188)</f>
        <v>0</v>
      </c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.75" hidden="1" customHeight="1">
      <c r="A187" s="67">
        <v>3</v>
      </c>
      <c r="B187" s="68">
        <v>1</v>
      </c>
      <c r="C187" s="68">
        <v>1</v>
      </c>
      <c r="D187" s="68">
        <v>3</v>
      </c>
      <c r="E187" s="68">
        <v>1</v>
      </c>
      <c r="F187" s="70">
        <v>1</v>
      </c>
      <c r="G187" s="69" t="s">
        <v>127</v>
      </c>
      <c r="H187" s="46">
        <v>154</v>
      </c>
      <c r="I187" s="74"/>
      <c r="J187" s="74"/>
      <c r="K187" s="74"/>
      <c r="L187" s="115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.75" hidden="1" customHeight="1">
      <c r="A188" s="67">
        <v>3</v>
      </c>
      <c r="B188" s="68">
        <v>1</v>
      </c>
      <c r="C188" s="68">
        <v>1</v>
      </c>
      <c r="D188" s="68">
        <v>3</v>
      </c>
      <c r="E188" s="68">
        <v>1</v>
      </c>
      <c r="F188" s="70">
        <v>2</v>
      </c>
      <c r="G188" s="69" t="s">
        <v>128</v>
      </c>
      <c r="H188" s="130">
        <v>155</v>
      </c>
      <c r="I188" s="72"/>
      <c r="J188" s="74"/>
      <c r="K188" s="74"/>
      <c r="L188" s="74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.75" hidden="1" customHeight="1">
      <c r="A189" s="80">
        <v>3</v>
      </c>
      <c r="B189" s="81">
        <v>1</v>
      </c>
      <c r="C189" s="81">
        <v>1</v>
      </c>
      <c r="D189" s="81">
        <v>4</v>
      </c>
      <c r="E189" s="81"/>
      <c r="F189" s="83"/>
      <c r="G189" s="82" t="s">
        <v>129</v>
      </c>
      <c r="H189" s="46">
        <v>156</v>
      </c>
      <c r="I189" s="57">
        <f>I190</f>
        <v>0</v>
      </c>
      <c r="J189" s="108">
        <f>J190</f>
        <v>0</v>
      </c>
      <c r="K189" s="65">
        <f>K190</f>
        <v>0</v>
      </c>
      <c r="L189" s="66">
        <f>L190</f>
        <v>0</v>
      </c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.75" hidden="1" customHeight="1">
      <c r="A190" s="67">
        <v>3</v>
      </c>
      <c r="B190" s="68">
        <v>1</v>
      </c>
      <c r="C190" s="68">
        <v>1</v>
      </c>
      <c r="D190" s="68">
        <v>4</v>
      </c>
      <c r="E190" s="68">
        <v>1</v>
      </c>
      <c r="F190" s="70"/>
      <c r="G190" s="69" t="s">
        <v>129</v>
      </c>
      <c r="H190" s="130">
        <v>157</v>
      </c>
      <c r="I190" s="77">
        <f>SUM(I191:I193)</f>
        <v>0</v>
      </c>
      <c r="J190" s="105">
        <f>SUM(J191:J193)</f>
        <v>0</v>
      </c>
      <c r="K190" s="58">
        <f>SUM(K191:K193)</f>
        <v>0</v>
      </c>
      <c r="L190" s="57">
        <f>SUM(L191:L193)</f>
        <v>0</v>
      </c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.75" hidden="1" customHeight="1">
      <c r="A191" s="67">
        <v>3</v>
      </c>
      <c r="B191" s="68">
        <v>1</v>
      </c>
      <c r="C191" s="68">
        <v>1</v>
      </c>
      <c r="D191" s="68">
        <v>4</v>
      </c>
      <c r="E191" s="68">
        <v>1</v>
      </c>
      <c r="F191" s="70">
        <v>1</v>
      </c>
      <c r="G191" s="69" t="s">
        <v>130</v>
      </c>
      <c r="H191" s="46">
        <v>158</v>
      </c>
      <c r="I191" s="74"/>
      <c r="J191" s="74"/>
      <c r="K191" s="74"/>
      <c r="L191" s="115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.75" hidden="1" customHeight="1">
      <c r="A192" s="63">
        <v>3</v>
      </c>
      <c r="B192" s="61">
        <v>1</v>
      </c>
      <c r="C192" s="61">
        <v>1</v>
      </c>
      <c r="D192" s="61">
        <v>4</v>
      </c>
      <c r="E192" s="61">
        <v>1</v>
      </c>
      <c r="F192" s="64">
        <v>2</v>
      </c>
      <c r="G192" s="62" t="s">
        <v>131</v>
      </c>
      <c r="H192" s="130">
        <v>159</v>
      </c>
      <c r="I192" s="72"/>
      <c r="J192" s="72"/>
      <c r="K192" s="72"/>
      <c r="L192" s="74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.75" hidden="1" customHeight="1">
      <c r="A193" s="67">
        <v>3</v>
      </c>
      <c r="B193" s="97">
        <v>1</v>
      </c>
      <c r="C193" s="97">
        <v>1</v>
      </c>
      <c r="D193" s="97">
        <v>4</v>
      </c>
      <c r="E193" s="97">
        <v>1</v>
      </c>
      <c r="F193" s="98">
        <v>3</v>
      </c>
      <c r="G193" s="97" t="s">
        <v>132</v>
      </c>
      <c r="H193" s="46">
        <v>160</v>
      </c>
      <c r="I193" s="115"/>
      <c r="J193" s="115"/>
      <c r="K193" s="115"/>
      <c r="L193" s="115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.75" hidden="1" customHeight="1">
      <c r="A194" s="67">
        <v>3</v>
      </c>
      <c r="B194" s="68">
        <v>1</v>
      </c>
      <c r="C194" s="68">
        <v>1</v>
      </c>
      <c r="D194" s="68">
        <v>5</v>
      </c>
      <c r="E194" s="68"/>
      <c r="F194" s="70"/>
      <c r="G194" s="69" t="s">
        <v>133</v>
      </c>
      <c r="H194" s="130">
        <v>161</v>
      </c>
      <c r="I194" s="57">
        <f t="shared" ref="I194:L195" si="19">I195</f>
        <v>0</v>
      </c>
      <c r="J194" s="105">
        <f t="shared" si="19"/>
        <v>0</v>
      </c>
      <c r="K194" s="58">
        <f t="shared" si="19"/>
        <v>0</v>
      </c>
      <c r="L194" s="57">
        <f t="shared" si="19"/>
        <v>0</v>
      </c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.75" hidden="1" customHeight="1">
      <c r="A195" s="80">
        <v>3</v>
      </c>
      <c r="B195" s="81">
        <v>1</v>
      </c>
      <c r="C195" s="81">
        <v>1</v>
      </c>
      <c r="D195" s="81">
        <v>5</v>
      </c>
      <c r="E195" s="81">
        <v>1</v>
      </c>
      <c r="F195" s="83"/>
      <c r="G195" s="82" t="s">
        <v>133</v>
      </c>
      <c r="H195" s="46">
        <v>162</v>
      </c>
      <c r="I195" s="58">
        <f t="shared" si="19"/>
        <v>0</v>
      </c>
      <c r="J195" s="58">
        <f t="shared" si="19"/>
        <v>0</v>
      </c>
      <c r="K195" s="58">
        <f t="shared" si="19"/>
        <v>0</v>
      </c>
      <c r="L195" s="58">
        <f t="shared" si="19"/>
        <v>0</v>
      </c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.75" hidden="1" customHeight="1">
      <c r="A196" s="67">
        <v>3</v>
      </c>
      <c r="B196" s="68">
        <v>1</v>
      </c>
      <c r="C196" s="68">
        <v>1</v>
      </c>
      <c r="D196" s="68">
        <v>5</v>
      </c>
      <c r="E196" s="68">
        <v>1</v>
      </c>
      <c r="F196" s="70">
        <v>1</v>
      </c>
      <c r="G196" s="69" t="s">
        <v>133</v>
      </c>
      <c r="H196" s="130">
        <v>163</v>
      </c>
      <c r="I196" s="72"/>
      <c r="J196" s="74"/>
      <c r="K196" s="74"/>
      <c r="L196" s="74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.75" hidden="1" customHeight="1">
      <c r="A197" s="80">
        <v>3</v>
      </c>
      <c r="B197" s="81">
        <v>1</v>
      </c>
      <c r="C197" s="81">
        <v>2</v>
      </c>
      <c r="D197" s="81"/>
      <c r="E197" s="81"/>
      <c r="F197" s="83"/>
      <c r="G197" s="82" t="s">
        <v>134</v>
      </c>
      <c r="H197" s="46">
        <v>164</v>
      </c>
      <c r="I197" s="57">
        <f t="shared" ref="I197:L198" si="20">I198</f>
        <v>0</v>
      </c>
      <c r="J197" s="108">
        <f t="shared" si="20"/>
        <v>0</v>
      </c>
      <c r="K197" s="65">
        <f t="shared" si="20"/>
        <v>0</v>
      </c>
      <c r="L197" s="66">
        <f t="shared" si="20"/>
        <v>0</v>
      </c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.75" hidden="1" customHeight="1">
      <c r="A198" s="67">
        <v>3</v>
      </c>
      <c r="B198" s="68">
        <v>1</v>
      </c>
      <c r="C198" s="68">
        <v>2</v>
      </c>
      <c r="D198" s="68">
        <v>1</v>
      </c>
      <c r="E198" s="68"/>
      <c r="F198" s="70"/>
      <c r="G198" s="69" t="s">
        <v>135</v>
      </c>
      <c r="H198" s="130">
        <v>165</v>
      </c>
      <c r="I198" s="77">
        <f t="shared" si="20"/>
        <v>0</v>
      </c>
      <c r="J198" s="105">
        <f t="shared" si="20"/>
        <v>0</v>
      </c>
      <c r="K198" s="58">
        <f t="shared" si="20"/>
        <v>0</v>
      </c>
      <c r="L198" s="57">
        <f t="shared" si="20"/>
        <v>0</v>
      </c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.75" hidden="1" customHeight="1">
      <c r="A199" s="63">
        <v>3</v>
      </c>
      <c r="B199" s="61">
        <v>1</v>
      </c>
      <c r="C199" s="61">
        <v>2</v>
      </c>
      <c r="D199" s="61">
        <v>1</v>
      </c>
      <c r="E199" s="61">
        <v>1</v>
      </c>
      <c r="F199" s="64"/>
      <c r="G199" s="62" t="s">
        <v>135</v>
      </c>
      <c r="H199" s="46">
        <v>166</v>
      </c>
      <c r="I199" s="57">
        <f>SUM(I200:I204)</f>
        <v>0</v>
      </c>
      <c r="J199" s="104">
        <f>SUM(J200:J204)</f>
        <v>0</v>
      </c>
      <c r="K199" s="78">
        <f>SUM(K200:K204)</f>
        <v>0</v>
      </c>
      <c r="L199" s="77">
        <f>SUM(L200:L204)</f>
        <v>0</v>
      </c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.75" hidden="1" customHeight="1">
      <c r="A200" s="80">
        <v>3</v>
      </c>
      <c r="B200" s="97">
        <v>1</v>
      </c>
      <c r="C200" s="97">
        <v>2</v>
      </c>
      <c r="D200" s="97">
        <v>1</v>
      </c>
      <c r="E200" s="97">
        <v>1</v>
      </c>
      <c r="F200" s="98">
        <v>1</v>
      </c>
      <c r="G200" s="113" t="s">
        <v>136</v>
      </c>
      <c r="H200" s="130">
        <v>167</v>
      </c>
      <c r="I200" s="72"/>
      <c r="J200" s="74"/>
      <c r="K200" s="74"/>
      <c r="L200" s="115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25.5" hidden="1" customHeight="1">
      <c r="A201" s="67">
        <v>3</v>
      </c>
      <c r="B201" s="68">
        <v>1</v>
      </c>
      <c r="C201" s="68">
        <v>2</v>
      </c>
      <c r="D201" s="68">
        <v>1</v>
      </c>
      <c r="E201" s="68">
        <v>1</v>
      </c>
      <c r="F201" s="70">
        <v>2</v>
      </c>
      <c r="G201" s="69" t="s">
        <v>137</v>
      </c>
      <c r="H201" s="46">
        <v>168</v>
      </c>
      <c r="I201" s="74"/>
      <c r="J201" s="74"/>
      <c r="K201" s="74"/>
      <c r="L201" s="74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.75" hidden="1" customHeight="1">
      <c r="A202" s="67">
        <v>3</v>
      </c>
      <c r="B202" s="68">
        <v>1</v>
      </c>
      <c r="C202" s="68">
        <v>2</v>
      </c>
      <c r="D202" s="67">
        <v>1</v>
      </c>
      <c r="E202" s="68">
        <v>1</v>
      </c>
      <c r="F202" s="70">
        <v>3</v>
      </c>
      <c r="G202" s="69" t="s">
        <v>138</v>
      </c>
      <c r="H202" s="130">
        <v>169</v>
      </c>
      <c r="I202" s="74"/>
      <c r="J202" s="74"/>
      <c r="K202" s="74"/>
      <c r="L202" s="74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.75" hidden="1" customHeight="1">
      <c r="A203" s="67">
        <v>3</v>
      </c>
      <c r="B203" s="68">
        <v>1</v>
      </c>
      <c r="C203" s="68">
        <v>2</v>
      </c>
      <c r="D203" s="67">
        <v>1</v>
      </c>
      <c r="E203" s="68">
        <v>1</v>
      </c>
      <c r="F203" s="70">
        <v>4</v>
      </c>
      <c r="G203" s="69" t="s">
        <v>139</v>
      </c>
      <c r="H203" s="46">
        <v>170</v>
      </c>
      <c r="I203" s="74"/>
      <c r="J203" s="74"/>
      <c r="K203" s="74"/>
      <c r="L203" s="74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.75" hidden="1" customHeight="1">
      <c r="A204" s="80">
        <v>3</v>
      </c>
      <c r="B204" s="97">
        <v>1</v>
      </c>
      <c r="C204" s="97">
        <v>2</v>
      </c>
      <c r="D204" s="96">
        <v>1</v>
      </c>
      <c r="E204" s="97">
        <v>1</v>
      </c>
      <c r="F204" s="98">
        <v>5</v>
      </c>
      <c r="G204" s="113" t="s">
        <v>140</v>
      </c>
      <c r="H204" s="130">
        <v>171</v>
      </c>
      <c r="I204" s="74"/>
      <c r="J204" s="74"/>
      <c r="K204" s="74"/>
      <c r="L204" s="115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.75" hidden="1" customHeight="1">
      <c r="A205" s="67">
        <v>3</v>
      </c>
      <c r="B205" s="68">
        <v>1</v>
      </c>
      <c r="C205" s="68">
        <v>3</v>
      </c>
      <c r="D205" s="67"/>
      <c r="E205" s="68"/>
      <c r="F205" s="70"/>
      <c r="G205" s="69" t="s">
        <v>141</v>
      </c>
      <c r="H205" s="46">
        <v>172</v>
      </c>
      <c r="I205" s="57">
        <f>SUM(I206+I210)</f>
        <v>0</v>
      </c>
      <c r="J205" s="105">
        <f>SUM(J206+J210)</f>
        <v>0</v>
      </c>
      <c r="K205" s="58">
        <f>SUM(K206+K210)</f>
        <v>0</v>
      </c>
      <c r="L205" s="57">
        <f>SUM(L206+L210)</f>
        <v>0</v>
      </c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.75" hidden="1" customHeight="1">
      <c r="A206" s="63">
        <v>3</v>
      </c>
      <c r="B206" s="61">
        <v>1</v>
      </c>
      <c r="C206" s="61">
        <v>3</v>
      </c>
      <c r="D206" s="63">
        <v>1</v>
      </c>
      <c r="E206" s="67"/>
      <c r="F206" s="64"/>
      <c r="G206" s="62" t="s">
        <v>142</v>
      </c>
      <c r="H206" s="130">
        <v>173</v>
      </c>
      <c r="I206" s="77">
        <f>I207</f>
        <v>0</v>
      </c>
      <c r="J206" s="104">
        <f>J207</f>
        <v>0</v>
      </c>
      <c r="K206" s="78">
        <f>K207</f>
        <v>0</v>
      </c>
      <c r="L206" s="77">
        <f>L207</f>
        <v>0</v>
      </c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.75" hidden="1" customHeight="1">
      <c r="A207" s="67">
        <v>3</v>
      </c>
      <c r="B207" s="68">
        <v>1</v>
      </c>
      <c r="C207" s="68">
        <v>3</v>
      </c>
      <c r="D207" s="67">
        <v>1</v>
      </c>
      <c r="E207" s="67">
        <v>1</v>
      </c>
      <c r="F207" s="70"/>
      <c r="G207" s="69" t="s">
        <v>142</v>
      </c>
      <c r="H207" s="46">
        <v>174</v>
      </c>
      <c r="I207" s="57">
        <f>I209</f>
        <v>0</v>
      </c>
      <c r="J207" s="105">
        <f>J209</f>
        <v>0</v>
      </c>
      <c r="K207" s="58">
        <f>K209</f>
        <v>0</v>
      </c>
      <c r="L207" s="57">
        <f>L209</f>
        <v>0</v>
      </c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.75" hidden="1" customHeight="1">
      <c r="A208" s="194">
        <v>1</v>
      </c>
      <c r="B208" s="249"/>
      <c r="C208" s="249"/>
      <c r="D208" s="249"/>
      <c r="E208" s="249"/>
      <c r="F208" s="250"/>
      <c r="G208" s="165">
        <v>2</v>
      </c>
      <c r="H208" s="91">
        <v>3</v>
      </c>
      <c r="I208" s="93">
        <v>4</v>
      </c>
      <c r="J208" s="94">
        <v>5</v>
      </c>
      <c r="K208" s="95">
        <v>6</v>
      </c>
      <c r="L208" s="93">
        <v>7</v>
      </c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.75" hidden="1" customHeight="1">
      <c r="A209" s="67">
        <v>3</v>
      </c>
      <c r="B209" s="69">
        <v>1</v>
      </c>
      <c r="C209" s="67">
        <v>3</v>
      </c>
      <c r="D209" s="68">
        <v>1</v>
      </c>
      <c r="E209" s="68">
        <v>1</v>
      </c>
      <c r="F209" s="70">
        <v>1</v>
      </c>
      <c r="G209" s="129" t="s">
        <v>142</v>
      </c>
      <c r="H209" s="46">
        <v>175</v>
      </c>
      <c r="I209" s="115"/>
      <c r="J209" s="115"/>
      <c r="K209" s="115"/>
      <c r="L209" s="115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.75" hidden="1" customHeight="1">
      <c r="A210" s="67">
        <v>3</v>
      </c>
      <c r="B210" s="69">
        <v>1</v>
      </c>
      <c r="C210" s="67">
        <v>3</v>
      </c>
      <c r="D210" s="68">
        <v>2</v>
      </c>
      <c r="E210" s="68"/>
      <c r="F210" s="70"/>
      <c r="G210" s="69" t="s">
        <v>143</v>
      </c>
      <c r="H210" s="46">
        <v>176</v>
      </c>
      <c r="I210" s="57">
        <f>I211</f>
        <v>0</v>
      </c>
      <c r="J210" s="105">
        <f>J211</f>
        <v>0</v>
      </c>
      <c r="K210" s="58">
        <f>K211</f>
        <v>0</v>
      </c>
      <c r="L210" s="57">
        <f>L211</f>
        <v>0</v>
      </c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.75" hidden="1" customHeight="1">
      <c r="A211" s="63">
        <v>3</v>
      </c>
      <c r="B211" s="62">
        <v>1</v>
      </c>
      <c r="C211" s="63">
        <v>3</v>
      </c>
      <c r="D211" s="61">
        <v>2</v>
      </c>
      <c r="E211" s="61">
        <v>1</v>
      </c>
      <c r="F211" s="64"/>
      <c r="G211" s="62" t="s">
        <v>143</v>
      </c>
      <c r="H211" s="46">
        <v>177</v>
      </c>
      <c r="I211" s="77">
        <f>SUM(I212:I215)</f>
        <v>0</v>
      </c>
      <c r="J211" s="104">
        <f>SUM(J212:J215)</f>
        <v>0</v>
      </c>
      <c r="K211" s="78">
        <f>SUM(K212:K215)</f>
        <v>0</v>
      </c>
      <c r="L211" s="77">
        <f>SUM(L212:L215)</f>
        <v>0</v>
      </c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.75" hidden="1" customHeight="1">
      <c r="A212" s="67">
        <v>3</v>
      </c>
      <c r="B212" s="69">
        <v>1</v>
      </c>
      <c r="C212" s="67">
        <v>3</v>
      </c>
      <c r="D212" s="68">
        <v>2</v>
      </c>
      <c r="E212" s="68">
        <v>1</v>
      </c>
      <c r="F212" s="70">
        <v>1</v>
      </c>
      <c r="G212" s="69" t="s">
        <v>144</v>
      </c>
      <c r="H212" s="46">
        <v>178</v>
      </c>
      <c r="I212" s="74"/>
      <c r="J212" s="74"/>
      <c r="K212" s="74"/>
      <c r="L212" s="115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.75" hidden="1" customHeight="1">
      <c r="A213" s="67">
        <v>3</v>
      </c>
      <c r="B213" s="69">
        <v>1</v>
      </c>
      <c r="C213" s="67">
        <v>3</v>
      </c>
      <c r="D213" s="68">
        <v>2</v>
      </c>
      <c r="E213" s="68">
        <v>1</v>
      </c>
      <c r="F213" s="70">
        <v>2</v>
      </c>
      <c r="G213" s="69" t="s">
        <v>145</v>
      </c>
      <c r="H213" s="46">
        <v>179</v>
      </c>
      <c r="I213" s="74"/>
      <c r="J213" s="74"/>
      <c r="K213" s="74"/>
      <c r="L213" s="74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.75" hidden="1" customHeight="1">
      <c r="A214" s="67">
        <v>3</v>
      </c>
      <c r="B214" s="69">
        <v>1</v>
      </c>
      <c r="C214" s="67">
        <v>3</v>
      </c>
      <c r="D214" s="68">
        <v>2</v>
      </c>
      <c r="E214" s="68">
        <v>1</v>
      </c>
      <c r="F214" s="70">
        <v>3</v>
      </c>
      <c r="G214" s="69" t="s">
        <v>146</v>
      </c>
      <c r="H214" s="46">
        <v>180</v>
      </c>
      <c r="I214" s="74"/>
      <c r="J214" s="74"/>
      <c r="K214" s="74"/>
      <c r="L214" s="74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.75" hidden="1" customHeight="1">
      <c r="A215" s="67">
        <v>3</v>
      </c>
      <c r="B215" s="69">
        <v>1</v>
      </c>
      <c r="C215" s="67">
        <v>3</v>
      </c>
      <c r="D215" s="68">
        <v>2</v>
      </c>
      <c r="E215" s="68">
        <v>1</v>
      </c>
      <c r="F215" s="70">
        <v>4</v>
      </c>
      <c r="G215" s="68" t="s">
        <v>147</v>
      </c>
      <c r="H215" s="46">
        <v>181</v>
      </c>
      <c r="I215" s="74"/>
      <c r="J215" s="74"/>
      <c r="K215" s="74"/>
      <c r="L215" s="74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25.5" hidden="1" customHeight="1">
      <c r="A216" s="63">
        <v>3</v>
      </c>
      <c r="B216" s="61">
        <v>1</v>
      </c>
      <c r="C216" s="61">
        <v>4</v>
      </c>
      <c r="D216" s="61"/>
      <c r="E216" s="61"/>
      <c r="F216" s="64"/>
      <c r="G216" s="62" t="s">
        <v>148</v>
      </c>
      <c r="H216" s="46">
        <v>182</v>
      </c>
      <c r="I216" s="77">
        <f t="shared" ref="I216:L218" si="21">I217</f>
        <v>0</v>
      </c>
      <c r="J216" s="104">
        <f t="shared" si="21"/>
        <v>0</v>
      </c>
      <c r="K216" s="78">
        <f t="shared" si="21"/>
        <v>0</v>
      </c>
      <c r="L216" s="78">
        <f t="shared" si="21"/>
        <v>0</v>
      </c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25.5" hidden="1" customHeight="1">
      <c r="A217" s="80">
        <v>3</v>
      </c>
      <c r="B217" s="97">
        <v>1</v>
      </c>
      <c r="C217" s="97">
        <v>4</v>
      </c>
      <c r="D217" s="97">
        <v>1</v>
      </c>
      <c r="E217" s="97"/>
      <c r="F217" s="98"/>
      <c r="G217" s="113" t="s">
        <v>148</v>
      </c>
      <c r="H217" s="46">
        <v>183</v>
      </c>
      <c r="I217" s="85">
        <f t="shared" si="21"/>
        <v>0</v>
      </c>
      <c r="J217" s="86">
        <f t="shared" si="21"/>
        <v>0</v>
      </c>
      <c r="K217" s="87">
        <f t="shared" si="21"/>
        <v>0</v>
      </c>
      <c r="L217" s="87">
        <f t="shared" si="21"/>
        <v>0</v>
      </c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25.5" hidden="1" customHeight="1">
      <c r="A218" s="67">
        <v>3</v>
      </c>
      <c r="B218" s="68">
        <v>1</v>
      </c>
      <c r="C218" s="68">
        <v>4</v>
      </c>
      <c r="D218" s="68">
        <v>1</v>
      </c>
      <c r="E218" s="68">
        <v>1</v>
      </c>
      <c r="F218" s="70"/>
      <c r="G218" s="69" t="s">
        <v>148</v>
      </c>
      <c r="H218" s="46">
        <v>184</v>
      </c>
      <c r="I218" s="57">
        <f t="shared" si="21"/>
        <v>0</v>
      </c>
      <c r="J218" s="105">
        <f t="shared" si="21"/>
        <v>0</v>
      </c>
      <c r="K218" s="58">
        <f t="shared" si="21"/>
        <v>0</v>
      </c>
      <c r="L218" s="58">
        <f t="shared" si="21"/>
        <v>0</v>
      </c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25.5" hidden="1" customHeight="1">
      <c r="A219" s="71">
        <v>3</v>
      </c>
      <c r="B219" s="67">
        <v>1</v>
      </c>
      <c r="C219" s="68">
        <v>4</v>
      </c>
      <c r="D219" s="68">
        <v>1</v>
      </c>
      <c r="E219" s="68">
        <v>1</v>
      </c>
      <c r="F219" s="70">
        <v>1</v>
      </c>
      <c r="G219" s="69" t="s">
        <v>149</v>
      </c>
      <c r="H219" s="46">
        <v>185</v>
      </c>
      <c r="I219" s="115"/>
      <c r="J219" s="115"/>
      <c r="K219" s="115"/>
      <c r="L219" s="115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.75" hidden="1" customHeight="1">
      <c r="A220" s="71">
        <v>3</v>
      </c>
      <c r="B220" s="68">
        <v>1</v>
      </c>
      <c r="C220" s="68">
        <v>5</v>
      </c>
      <c r="D220" s="68"/>
      <c r="E220" s="68"/>
      <c r="F220" s="70"/>
      <c r="G220" s="69" t="s">
        <v>150</v>
      </c>
      <c r="H220" s="46">
        <v>186</v>
      </c>
      <c r="I220" s="57">
        <f t="shared" ref="I220:L221" si="22">I221</f>
        <v>0</v>
      </c>
      <c r="J220" s="57">
        <f t="shared" si="22"/>
        <v>0</v>
      </c>
      <c r="K220" s="57">
        <f t="shared" si="22"/>
        <v>0</v>
      </c>
      <c r="L220" s="57">
        <f t="shared" si="22"/>
        <v>0</v>
      </c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.75" hidden="1" customHeight="1">
      <c r="A221" s="71">
        <v>3</v>
      </c>
      <c r="B221" s="68">
        <v>1</v>
      </c>
      <c r="C221" s="68">
        <v>5</v>
      </c>
      <c r="D221" s="68">
        <v>1</v>
      </c>
      <c r="E221" s="68"/>
      <c r="F221" s="70"/>
      <c r="G221" s="129" t="s">
        <v>150</v>
      </c>
      <c r="H221" s="46">
        <v>187</v>
      </c>
      <c r="I221" s="57">
        <f t="shared" si="22"/>
        <v>0</v>
      </c>
      <c r="J221" s="57">
        <f t="shared" si="22"/>
        <v>0</v>
      </c>
      <c r="K221" s="57">
        <f t="shared" si="22"/>
        <v>0</v>
      </c>
      <c r="L221" s="57">
        <f t="shared" si="22"/>
        <v>0</v>
      </c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.75" hidden="1" customHeight="1">
      <c r="A222" s="71">
        <v>3</v>
      </c>
      <c r="B222" s="68">
        <v>1</v>
      </c>
      <c r="C222" s="68">
        <v>5</v>
      </c>
      <c r="D222" s="68">
        <v>1</v>
      </c>
      <c r="E222" s="68">
        <v>1</v>
      </c>
      <c r="F222" s="70"/>
      <c r="G222" s="129" t="s">
        <v>150</v>
      </c>
      <c r="H222" s="46">
        <v>188</v>
      </c>
      <c r="I222" s="57">
        <f>SUM(I223:I225)</f>
        <v>0</v>
      </c>
      <c r="J222" s="57">
        <f>SUM(J223:J225)</f>
        <v>0</v>
      </c>
      <c r="K222" s="57">
        <f>SUM(K223:K225)</f>
        <v>0</v>
      </c>
      <c r="L222" s="57">
        <f>SUM(L223:L225)</f>
        <v>0</v>
      </c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.75" hidden="1" customHeight="1">
      <c r="A223" s="71">
        <v>3</v>
      </c>
      <c r="B223" s="68">
        <v>1</v>
      </c>
      <c r="C223" s="68">
        <v>5</v>
      </c>
      <c r="D223" s="68">
        <v>1</v>
      </c>
      <c r="E223" s="68">
        <v>1</v>
      </c>
      <c r="F223" s="70">
        <v>1</v>
      </c>
      <c r="G223" s="129" t="s">
        <v>151</v>
      </c>
      <c r="H223" s="46">
        <v>189</v>
      </c>
      <c r="I223" s="74"/>
      <c r="J223" s="74"/>
      <c r="K223" s="74"/>
      <c r="L223" s="74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.75" hidden="1" customHeight="1">
      <c r="A224" s="71">
        <v>3</v>
      </c>
      <c r="B224" s="68">
        <v>1</v>
      </c>
      <c r="C224" s="68">
        <v>5</v>
      </c>
      <c r="D224" s="68">
        <v>1</v>
      </c>
      <c r="E224" s="68">
        <v>1</v>
      </c>
      <c r="F224" s="70">
        <v>2</v>
      </c>
      <c r="G224" s="129" t="s">
        <v>152</v>
      </c>
      <c r="H224" s="46">
        <v>190</v>
      </c>
      <c r="I224" s="74"/>
      <c r="J224" s="74"/>
      <c r="K224" s="74"/>
      <c r="L224" s="74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.75" hidden="1" customHeight="1">
      <c r="A225" s="71">
        <v>3</v>
      </c>
      <c r="B225" s="68">
        <v>1</v>
      </c>
      <c r="C225" s="68">
        <v>5</v>
      </c>
      <c r="D225" s="68">
        <v>1</v>
      </c>
      <c r="E225" s="68">
        <v>1</v>
      </c>
      <c r="F225" s="70">
        <v>3</v>
      </c>
      <c r="G225" s="129" t="s">
        <v>153</v>
      </c>
      <c r="H225" s="46">
        <v>191</v>
      </c>
      <c r="I225" s="74"/>
      <c r="J225" s="74"/>
      <c r="K225" s="74"/>
      <c r="L225" s="74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25.5" hidden="1" customHeight="1">
      <c r="A226" s="240">
        <v>3</v>
      </c>
      <c r="B226" s="241">
        <v>2</v>
      </c>
      <c r="C226" s="241"/>
      <c r="D226" s="241"/>
      <c r="E226" s="241"/>
      <c r="F226" s="243"/>
      <c r="G226" s="242" t="s">
        <v>154</v>
      </c>
      <c r="H226" s="46">
        <v>192</v>
      </c>
      <c r="I226" s="57">
        <f>SUM(I227+I257)</f>
        <v>0</v>
      </c>
      <c r="J226" s="105">
        <f>SUM(J227+J257)</f>
        <v>0</v>
      </c>
      <c r="K226" s="58">
        <f>SUM(K227+K257)</f>
        <v>0</v>
      </c>
      <c r="L226" s="58">
        <f>SUM(L227+L257)</f>
        <v>0</v>
      </c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.75" hidden="1" customHeight="1">
      <c r="A227" s="80">
        <v>3</v>
      </c>
      <c r="B227" s="96">
        <v>2</v>
      </c>
      <c r="C227" s="97">
        <v>1</v>
      </c>
      <c r="D227" s="97"/>
      <c r="E227" s="97"/>
      <c r="F227" s="98"/>
      <c r="G227" s="113" t="s">
        <v>155</v>
      </c>
      <c r="H227" s="46">
        <v>193</v>
      </c>
      <c r="I227" s="85">
        <f>SUM(I228+I234+I238+I242+I246+I250+I253)</f>
        <v>0</v>
      </c>
      <c r="J227" s="86">
        <f>SUM(J228+J234+J238+J242+J246+J250+J253)</f>
        <v>0</v>
      </c>
      <c r="K227" s="87">
        <f>SUM(K228+K234+K238+K242+K246+K250+K253)</f>
        <v>0</v>
      </c>
      <c r="L227" s="87">
        <f>SUM(L228+L234+L238+L242+L246+L250+L253)</f>
        <v>0</v>
      </c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25.5" hidden="1" customHeight="1">
      <c r="A228" s="67">
        <v>3</v>
      </c>
      <c r="B228" s="68">
        <v>2</v>
      </c>
      <c r="C228" s="68">
        <v>1</v>
      </c>
      <c r="D228" s="68">
        <v>1</v>
      </c>
      <c r="E228" s="68"/>
      <c r="F228" s="70"/>
      <c r="G228" s="69" t="s">
        <v>156</v>
      </c>
      <c r="H228" s="46">
        <v>194</v>
      </c>
      <c r="I228" s="57">
        <f>I229</f>
        <v>0</v>
      </c>
      <c r="J228" s="105">
        <f>J229</f>
        <v>0</v>
      </c>
      <c r="K228" s="58">
        <f>K229</f>
        <v>0</v>
      </c>
      <c r="L228" s="58">
        <f>L229</f>
        <v>0</v>
      </c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25.5" hidden="1" customHeight="1">
      <c r="A229" s="67">
        <v>3</v>
      </c>
      <c r="B229" s="67">
        <v>2</v>
      </c>
      <c r="C229" s="68">
        <v>1</v>
      </c>
      <c r="D229" s="68">
        <v>1</v>
      </c>
      <c r="E229" s="68">
        <v>1</v>
      </c>
      <c r="F229" s="70"/>
      <c r="G229" s="69" t="s">
        <v>156</v>
      </c>
      <c r="H229" s="46">
        <v>195</v>
      </c>
      <c r="I229" s="57">
        <f>SUM(I230:I233)</f>
        <v>0</v>
      </c>
      <c r="J229" s="105">
        <f>SUM(J230:J233)</f>
        <v>0</v>
      </c>
      <c r="K229" s="58">
        <f>SUM(K230:K233)</f>
        <v>0</v>
      </c>
      <c r="L229" s="58">
        <f>SUM(L230:L233)</f>
        <v>0</v>
      </c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.75" hidden="1" customHeight="1">
      <c r="A230" s="80">
        <v>3</v>
      </c>
      <c r="B230" s="80">
        <v>2</v>
      </c>
      <c r="C230" s="97">
        <v>1</v>
      </c>
      <c r="D230" s="97">
        <v>1</v>
      </c>
      <c r="E230" s="97">
        <v>1</v>
      </c>
      <c r="F230" s="98">
        <v>1</v>
      </c>
      <c r="G230" s="113" t="s">
        <v>157</v>
      </c>
      <c r="H230" s="46">
        <v>196</v>
      </c>
      <c r="I230" s="74"/>
      <c r="J230" s="74"/>
      <c r="K230" s="74"/>
      <c r="L230" s="115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.75" hidden="1" customHeight="1">
      <c r="A231" s="67">
        <v>3</v>
      </c>
      <c r="B231" s="68">
        <v>2</v>
      </c>
      <c r="C231" s="68">
        <v>1</v>
      </c>
      <c r="D231" s="68">
        <v>1</v>
      </c>
      <c r="E231" s="68">
        <v>1</v>
      </c>
      <c r="F231" s="70">
        <v>2</v>
      </c>
      <c r="G231" s="69" t="s">
        <v>158</v>
      </c>
      <c r="H231" s="46">
        <v>197</v>
      </c>
      <c r="I231" s="74"/>
      <c r="J231" s="74"/>
      <c r="K231" s="74"/>
      <c r="L231" s="74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.75" hidden="1" customHeight="1">
      <c r="A232" s="80">
        <v>3</v>
      </c>
      <c r="B232" s="96">
        <v>2</v>
      </c>
      <c r="C232" s="97">
        <v>1</v>
      </c>
      <c r="D232" s="97">
        <v>1</v>
      </c>
      <c r="E232" s="97">
        <v>1</v>
      </c>
      <c r="F232" s="98">
        <v>3</v>
      </c>
      <c r="G232" s="113" t="s">
        <v>159</v>
      </c>
      <c r="H232" s="46">
        <v>198</v>
      </c>
      <c r="I232" s="74"/>
      <c r="J232" s="74"/>
      <c r="K232" s="74"/>
      <c r="L232" s="73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.75" hidden="1" customHeight="1">
      <c r="A233" s="80">
        <v>3</v>
      </c>
      <c r="B233" s="96">
        <v>2</v>
      </c>
      <c r="C233" s="97">
        <v>1</v>
      </c>
      <c r="D233" s="97">
        <v>1</v>
      </c>
      <c r="E233" s="97">
        <v>1</v>
      </c>
      <c r="F233" s="98">
        <v>4</v>
      </c>
      <c r="G233" s="113" t="s">
        <v>160</v>
      </c>
      <c r="H233" s="46">
        <v>199</v>
      </c>
      <c r="I233" s="74"/>
      <c r="J233" s="73"/>
      <c r="K233" s="74"/>
      <c r="L233" s="115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25.5" hidden="1" customHeight="1">
      <c r="A234" s="67">
        <v>3</v>
      </c>
      <c r="B234" s="68">
        <v>2</v>
      </c>
      <c r="C234" s="68">
        <v>1</v>
      </c>
      <c r="D234" s="68">
        <v>2</v>
      </c>
      <c r="E234" s="68"/>
      <c r="F234" s="70"/>
      <c r="G234" s="69" t="s">
        <v>161</v>
      </c>
      <c r="H234" s="46">
        <v>200</v>
      </c>
      <c r="I234" s="57">
        <f>I235</f>
        <v>0</v>
      </c>
      <c r="J234" s="105">
        <f>J235</f>
        <v>0</v>
      </c>
      <c r="K234" s="58">
        <f>K235</f>
        <v>0</v>
      </c>
      <c r="L234" s="58">
        <f>L235</f>
        <v>0</v>
      </c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25.5" hidden="1" customHeight="1">
      <c r="A235" s="67">
        <v>3</v>
      </c>
      <c r="B235" s="68">
        <v>2</v>
      </c>
      <c r="C235" s="68">
        <v>1</v>
      </c>
      <c r="D235" s="68">
        <v>2</v>
      </c>
      <c r="E235" s="68">
        <v>1</v>
      </c>
      <c r="F235" s="70"/>
      <c r="G235" s="69" t="s">
        <v>161</v>
      </c>
      <c r="H235" s="46">
        <v>201</v>
      </c>
      <c r="I235" s="57">
        <f>SUM(I236:I237)</f>
        <v>0</v>
      </c>
      <c r="J235" s="105">
        <f>SUM(J236:J237)</f>
        <v>0</v>
      </c>
      <c r="K235" s="58">
        <f>SUM(K236:K237)</f>
        <v>0</v>
      </c>
      <c r="L235" s="58">
        <f>SUM(L236:L237)</f>
        <v>0</v>
      </c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.75" hidden="1" customHeight="1">
      <c r="A236" s="80">
        <v>3</v>
      </c>
      <c r="B236" s="96">
        <v>2</v>
      </c>
      <c r="C236" s="97">
        <v>1</v>
      </c>
      <c r="D236" s="97">
        <v>2</v>
      </c>
      <c r="E236" s="97">
        <v>1</v>
      </c>
      <c r="F236" s="98">
        <v>1</v>
      </c>
      <c r="G236" s="113" t="s">
        <v>162</v>
      </c>
      <c r="H236" s="46">
        <v>202</v>
      </c>
      <c r="I236" s="74"/>
      <c r="J236" s="74"/>
      <c r="K236" s="74"/>
      <c r="L236" s="74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.75" hidden="1" customHeight="1">
      <c r="A237" s="67">
        <v>3</v>
      </c>
      <c r="B237" s="68">
        <v>2</v>
      </c>
      <c r="C237" s="68">
        <v>1</v>
      </c>
      <c r="D237" s="68">
        <v>2</v>
      </c>
      <c r="E237" s="68">
        <v>1</v>
      </c>
      <c r="F237" s="70">
        <v>2</v>
      </c>
      <c r="G237" s="69" t="s">
        <v>163</v>
      </c>
      <c r="H237" s="46">
        <v>203</v>
      </c>
      <c r="I237" s="74"/>
      <c r="J237" s="74"/>
      <c r="K237" s="74"/>
      <c r="L237" s="74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.75" hidden="1" customHeight="1">
      <c r="A238" s="63">
        <v>3</v>
      </c>
      <c r="B238" s="61">
        <v>2</v>
      </c>
      <c r="C238" s="61">
        <v>1</v>
      </c>
      <c r="D238" s="61">
        <v>3</v>
      </c>
      <c r="E238" s="61"/>
      <c r="F238" s="64"/>
      <c r="G238" s="62" t="s">
        <v>164</v>
      </c>
      <c r="H238" s="46">
        <v>204</v>
      </c>
      <c r="I238" s="77">
        <f>I239</f>
        <v>0</v>
      </c>
      <c r="J238" s="104">
        <f>J239</f>
        <v>0</v>
      </c>
      <c r="K238" s="78">
        <f>K239</f>
        <v>0</v>
      </c>
      <c r="L238" s="78">
        <f>L239</f>
        <v>0</v>
      </c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.75" hidden="1" customHeight="1">
      <c r="A239" s="67">
        <v>3</v>
      </c>
      <c r="B239" s="68">
        <v>2</v>
      </c>
      <c r="C239" s="68">
        <v>1</v>
      </c>
      <c r="D239" s="68">
        <v>3</v>
      </c>
      <c r="E239" s="68">
        <v>1</v>
      </c>
      <c r="F239" s="70"/>
      <c r="G239" s="69" t="s">
        <v>164</v>
      </c>
      <c r="H239" s="46">
        <v>205</v>
      </c>
      <c r="I239" s="57">
        <f>I240+I241</f>
        <v>0</v>
      </c>
      <c r="J239" s="57">
        <f>J240+J241</f>
        <v>0</v>
      </c>
      <c r="K239" s="57">
        <f>K240+K241</f>
        <v>0</v>
      </c>
      <c r="L239" s="57">
        <f>L240+L241</f>
        <v>0</v>
      </c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.75" hidden="1" customHeight="1">
      <c r="A240" s="67">
        <v>3</v>
      </c>
      <c r="B240" s="68">
        <v>2</v>
      </c>
      <c r="C240" s="68">
        <v>1</v>
      </c>
      <c r="D240" s="68">
        <v>3</v>
      </c>
      <c r="E240" s="68">
        <v>1</v>
      </c>
      <c r="F240" s="70">
        <v>1</v>
      </c>
      <c r="G240" s="69" t="s">
        <v>165</v>
      </c>
      <c r="H240" s="46">
        <v>206</v>
      </c>
      <c r="I240" s="74"/>
      <c r="J240" s="74"/>
      <c r="K240" s="74"/>
      <c r="L240" s="74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.75" hidden="1" customHeight="1">
      <c r="A241" s="67">
        <v>3</v>
      </c>
      <c r="B241" s="68">
        <v>2</v>
      </c>
      <c r="C241" s="68">
        <v>1</v>
      </c>
      <c r="D241" s="68">
        <v>3</v>
      </c>
      <c r="E241" s="68">
        <v>1</v>
      </c>
      <c r="F241" s="70">
        <v>2</v>
      </c>
      <c r="G241" s="69" t="s">
        <v>166</v>
      </c>
      <c r="H241" s="46">
        <v>207</v>
      </c>
      <c r="I241" s="115"/>
      <c r="J241" s="126"/>
      <c r="K241" s="115"/>
      <c r="L241" s="115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.75" hidden="1" customHeight="1">
      <c r="A242" s="67">
        <v>3</v>
      </c>
      <c r="B242" s="68">
        <v>2</v>
      </c>
      <c r="C242" s="68">
        <v>1</v>
      </c>
      <c r="D242" s="68">
        <v>4</v>
      </c>
      <c r="E242" s="68"/>
      <c r="F242" s="70"/>
      <c r="G242" s="69" t="s">
        <v>167</v>
      </c>
      <c r="H242" s="46">
        <v>208</v>
      </c>
      <c r="I242" s="57">
        <f>I243</f>
        <v>0</v>
      </c>
      <c r="J242" s="58">
        <f>J243</f>
        <v>0</v>
      </c>
      <c r="K242" s="57">
        <f>K243</f>
        <v>0</v>
      </c>
      <c r="L242" s="58">
        <f>L243</f>
        <v>0</v>
      </c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.75" hidden="1" customHeight="1">
      <c r="A243" s="63">
        <v>3</v>
      </c>
      <c r="B243" s="61">
        <v>2</v>
      </c>
      <c r="C243" s="61">
        <v>1</v>
      </c>
      <c r="D243" s="61">
        <v>4</v>
      </c>
      <c r="E243" s="61">
        <v>1</v>
      </c>
      <c r="F243" s="64"/>
      <c r="G243" s="62" t="s">
        <v>167</v>
      </c>
      <c r="H243" s="46">
        <v>209</v>
      </c>
      <c r="I243" s="77">
        <f>SUM(I244:I245)</f>
        <v>0</v>
      </c>
      <c r="J243" s="104">
        <f>SUM(J244:J245)</f>
        <v>0</v>
      </c>
      <c r="K243" s="78">
        <f>SUM(K244:K245)</f>
        <v>0</v>
      </c>
      <c r="L243" s="78">
        <f>SUM(L244:L245)</f>
        <v>0</v>
      </c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.75" hidden="1" customHeight="1">
      <c r="A244" s="67">
        <v>3</v>
      </c>
      <c r="B244" s="68">
        <v>2</v>
      </c>
      <c r="C244" s="68">
        <v>1</v>
      </c>
      <c r="D244" s="68">
        <v>4</v>
      </c>
      <c r="E244" s="68">
        <v>1</v>
      </c>
      <c r="F244" s="70">
        <v>1</v>
      </c>
      <c r="G244" s="69" t="s">
        <v>165</v>
      </c>
      <c r="H244" s="46">
        <v>210</v>
      </c>
      <c r="I244" s="74"/>
      <c r="J244" s="74"/>
      <c r="K244" s="74"/>
      <c r="L244" s="74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.75" hidden="1" customHeight="1">
      <c r="A245" s="67">
        <v>3</v>
      </c>
      <c r="B245" s="68">
        <v>2</v>
      </c>
      <c r="C245" s="68">
        <v>1</v>
      </c>
      <c r="D245" s="68">
        <v>4</v>
      </c>
      <c r="E245" s="68">
        <v>1</v>
      </c>
      <c r="F245" s="70">
        <v>2</v>
      </c>
      <c r="G245" s="69" t="s">
        <v>166</v>
      </c>
      <c r="H245" s="46">
        <v>211</v>
      </c>
      <c r="I245" s="74"/>
      <c r="J245" s="74"/>
      <c r="K245" s="74"/>
      <c r="L245" s="74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.75" hidden="1" customHeight="1">
      <c r="A246" s="67">
        <v>3</v>
      </c>
      <c r="B246" s="68">
        <v>2</v>
      </c>
      <c r="C246" s="68">
        <v>1</v>
      </c>
      <c r="D246" s="68">
        <v>5</v>
      </c>
      <c r="E246" s="68"/>
      <c r="F246" s="70"/>
      <c r="G246" s="69" t="s">
        <v>168</v>
      </c>
      <c r="H246" s="46">
        <v>212</v>
      </c>
      <c r="I246" s="57">
        <f>I248</f>
        <v>0</v>
      </c>
      <c r="J246" s="105">
        <f>J248</f>
        <v>0</v>
      </c>
      <c r="K246" s="58">
        <f>K248</f>
        <v>0</v>
      </c>
      <c r="L246" s="58">
        <f>L248</f>
        <v>0</v>
      </c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.75" hidden="1" customHeight="1">
      <c r="A247" s="194">
        <v>1</v>
      </c>
      <c r="B247" s="249"/>
      <c r="C247" s="249"/>
      <c r="D247" s="249"/>
      <c r="E247" s="249"/>
      <c r="F247" s="250"/>
      <c r="G247" s="136">
        <v>2</v>
      </c>
      <c r="H247" s="91">
        <v>3</v>
      </c>
      <c r="I247" s="93">
        <v>4</v>
      </c>
      <c r="J247" s="94">
        <v>5</v>
      </c>
      <c r="K247" s="95">
        <v>6</v>
      </c>
      <c r="L247" s="93">
        <v>7</v>
      </c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.75" hidden="1" customHeight="1">
      <c r="A248" s="67">
        <v>3</v>
      </c>
      <c r="B248" s="68">
        <v>2</v>
      </c>
      <c r="C248" s="68">
        <v>1</v>
      </c>
      <c r="D248" s="68">
        <v>5</v>
      </c>
      <c r="E248" s="68">
        <v>1</v>
      </c>
      <c r="F248" s="70"/>
      <c r="G248" s="69" t="s">
        <v>168</v>
      </c>
      <c r="H248" s="46">
        <v>213</v>
      </c>
      <c r="I248" s="58">
        <f>I249</f>
        <v>0</v>
      </c>
      <c r="J248" s="105">
        <f>J249</f>
        <v>0</v>
      </c>
      <c r="K248" s="58">
        <f>K249</f>
        <v>0</v>
      </c>
      <c r="L248" s="58">
        <f>L249</f>
        <v>0</v>
      </c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.75" hidden="1" customHeight="1">
      <c r="A249" s="96">
        <v>3</v>
      </c>
      <c r="B249" s="97">
        <v>2</v>
      </c>
      <c r="C249" s="97">
        <v>1</v>
      </c>
      <c r="D249" s="97">
        <v>5</v>
      </c>
      <c r="E249" s="97">
        <v>1</v>
      </c>
      <c r="F249" s="98">
        <v>1</v>
      </c>
      <c r="G249" s="113" t="s">
        <v>168</v>
      </c>
      <c r="H249" s="46">
        <v>214</v>
      </c>
      <c r="I249" s="115"/>
      <c r="J249" s="115"/>
      <c r="K249" s="115"/>
      <c r="L249" s="115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.75" hidden="1" customHeight="1">
      <c r="A250" s="67">
        <v>3</v>
      </c>
      <c r="B250" s="68">
        <v>2</v>
      </c>
      <c r="C250" s="68">
        <v>1</v>
      </c>
      <c r="D250" s="68">
        <v>6</v>
      </c>
      <c r="E250" s="68"/>
      <c r="F250" s="70"/>
      <c r="G250" s="69" t="s">
        <v>169</v>
      </c>
      <c r="H250" s="84">
        <v>215</v>
      </c>
      <c r="I250" s="57">
        <f t="shared" ref="I250:L251" si="23">I251</f>
        <v>0</v>
      </c>
      <c r="J250" s="105">
        <f t="shared" si="23"/>
        <v>0</v>
      </c>
      <c r="K250" s="58">
        <f t="shared" si="23"/>
        <v>0</v>
      </c>
      <c r="L250" s="58">
        <f t="shared" si="23"/>
        <v>0</v>
      </c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.75" hidden="1" customHeight="1">
      <c r="A251" s="67">
        <v>3</v>
      </c>
      <c r="B251" s="67">
        <v>2</v>
      </c>
      <c r="C251" s="68">
        <v>1</v>
      </c>
      <c r="D251" s="68">
        <v>6</v>
      </c>
      <c r="E251" s="68">
        <v>1</v>
      </c>
      <c r="F251" s="70"/>
      <c r="G251" s="69" t="s">
        <v>169</v>
      </c>
      <c r="H251" s="46">
        <v>216</v>
      </c>
      <c r="I251" s="57">
        <f t="shared" si="23"/>
        <v>0</v>
      </c>
      <c r="J251" s="105">
        <f t="shared" si="23"/>
        <v>0</v>
      </c>
      <c r="K251" s="58">
        <f t="shared" si="23"/>
        <v>0</v>
      </c>
      <c r="L251" s="58">
        <f t="shared" si="23"/>
        <v>0</v>
      </c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.75" hidden="1" customHeight="1">
      <c r="A252" s="63">
        <v>3</v>
      </c>
      <c r="B252" s="63">
        <v>2</v>
      </c>
      <c r="C252" s="68">
        <v>1</v>
      </c>
      <c r="D252" s="68">
        <v>6</v>
      </c>
      <c r="E252" s="68">
        <v>1</v>
      </c>
      <c r="F252" s="70">
        <v>1</v>
      </c>
      <c r="G252" s="69" t="s">
        <v>169</v>
      </c>
      <c r="H252" s="84">
        <v>217</v>
      </c>
      <c r="I252" s="115"/>
      <c r="J252" s="115"/>
      <c r="K252" s="115"/>
      <c r="L252" s="115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.75" hidden="1" customHeight="1">
      <c r="A253" s="67">
        <v>3</v>
      </c>
      <c r="B253" s="67">
        <v>2</v>
      </c>
      <c r="C253" s="68">
        <v>1</v>
      </c>
      <c r="D253" s="68">
        <v>7</v>
      </c>
      <c r="E253" s="68"/>
      <c r="F253" s="70"/>
      <c r="G253" s="69" t="s">
        <v>170</v>
      </c>
      <c r="H253" s="46">
        <v>218</v>
      </c>
      <c r="I253" s="57">
        <f>I254</f>
        <v>0</v>
      </c>
      <c r="J253" s="105">
        <f>J254</f>
        <v>0</v>
      </c>
      <c r="K253" s="58">
        <f>K254</f>
        <v>0</v>
      </c>
      <c r="L253" s="58">
        <f>L254</f>
        <v>0</v>
      </c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.75" hidden="1" customHeight="1">
      <c r="A254" s="67">
        <v>3</v>
      </c>
      <c r="B254" s="68">
        <v>2</v>
      </c>
      <c r="C254" s="68">
        <v>1</v>
      </c>
      <c r="D254" s="68">
        <v>7</v>
      </c>
      <c r="E254" s="68">
        <v>1</v>
      </c>
      <c r="F254" s="70"/>
      <c r="G254" s="69" t="s">
        <v>170</v>
      </c>
      <c r="H254" s="84">
        <v>219</v>
      </c>
      <c r="I254" s="57">
        <f>I255+I256</f>
        <v>0</v>
      </c>
      <c r="J254" s="57">
        <f>J255+J256</f>
        <v>0</v>
      </c>
      <c r="K254" s="57">
        <f>K255+K256</f>
        <v>0</v>
      </c>
      <c r="L254" s="57">
        <f>L255+L256</f>
        <v>0</v>
      </c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.75" hidden="1" customHeight="1">
      <c r="A255" s="67">
        <v>3</v>
      </c>
      <c r="B255" s="68">
        <v>2</v>
      </c>
      <c r="C255" s="68">
        <v>1</v>
      </c>
      <c r="D255" s="68">
        <v>7</v>
      </c>
      <c r="E255" s="68">
        <v>1</v>
      </c>
      <c r="F255" s="70">
        <v>1</v>
      </c>
      <c r="G255" s="69" t="s">
        <v>165</v>
      </c>
      <c r="H255" s="46">
        <v>220</v>
      </c>
      <c r="I255" s="115"/>
      <c r="J255" s="115"/>
      <c r="K255" s="115"/>
      <c r="L255" s="115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.75" hidden="1" customHeight="1">
      <c r="A256" s="67">
        <v>3</v>
      </c>
      <c r="B256" s="68">
        <v>2</v>
      </c>
      <c r="C256" s="68">
        <v>1</v>
      </c>
      <c r="D256" s="68">
        <v>7</v>
      </c>
      <c r="E256" s="68">
        <v>1</v>
      </c>
      <c r="F256" s="70">
        <v>2</v>
      </c>
      <c r="G256" s="69" t="s">
        <v>166</v>
      </c>
      <c r="H256" s="84">
        <v>221</v>
      </c>
      <c r="I256" s="74"/>
      <c r="J256" s="74"/>
      <c r="K256" s="74"/>
      <c r="L256" s="74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.75" hidden="1" customHeight="1">
      <c r="A257" s="67">
        <v>3</v>
      </c>
      <c r="B257" s="68">
        <v>2</v>
      </c>
      <c r="C257" s="68">
        <v>2</v>
      </c>
      <c r="D257" s="263"/>
      <c r="E257" s="263"/>
      <c r="F257" s="264"/>
      <c r="G257" s="69" t="s">
        <v>171</v>
      </c>
      <c r="H257" s="46">
        <v>222</v>
      </c>
      <c r="I257" s="57">
        <f>SUM(I258+I264+I268+I272+I276+I279+I282)</f>
        <v>0</v>
      </c>
      <c r="J257" s="105">
        <f>SUM(J258+J264+J268+J272+J276+J279+J282)</f>
        <v>0</v>
      </c>
      <c r="K257" s="58">
        <f>SUM(K258+K264+K268+K272+K276+K279+K282)</f>
        <v>0</v>
      </c>
      <c r="L257" s="57">
        <f>SUM(L258+L264+L268+L272+L276+L279+L282)</f>
        <v>0</v>
      </c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25.5" hidden="1" customHeight="1">
      <c r="A258" s="67">
        <v>3</v>
      </c>
      <c r="B258" s="68">
        <v>2</v>
      </c>
      <c r="C258" s="68">
        <v>2</v>
      </c>
      <c r="D258" s="68">
        <v>1</v>
      </c>
      <c r="E258" s="68"/>
      <c r="F258" s="70"/>
      <c r="G258" s="69" t="s">
        <v>172</v>
      </c>
      <c r="H258" s="84">
        <v>223</v>
      </c>
      <c r="I258" s="57">
        <f>I259</f>
        <v>0</v>
      </c>
      <c r="J258" s="105">
        <f>J259</f>
        <v>0</v>
      </c>
      <c r="K258" s="58">
        <f>K259</f>
        <v>0</v>
      </c>
      <c r="L258" s="57">
        <f>L259</f>
        <v>0</v>
      </c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25.5" hidden="1" customHeight="1">
      <c r="A259" s="71">
        <v>3</v>
      </c>
      <c r="B259" s="67">
        <v>2</v>
      </c>
      <c r="C259" s="68">
        <v>2</v>
      </c>
      <c r="D259" s="68">
        <v>1</v>
      </c>
      <c r="E259" s="68">
        <v>1</v>
      </c>
      <c r="F259" s="70"/>
      <c r="G259" s="69" t="s">
        <v>173</v>
      </c>
      <c r="H259" s="46">
        <v>224</v>
      </c>
      <c r="I259" s="57">
        <f>SUM(I260:I263)</f>
        <v>0</v>
      </c>
      <c r="J259" s="57">
        <f>SUM(J260:J263)</f>
        <v>0</v>
      </c>
      <c r="K259" s="57">
        <f>SUM(K260:K263)</f>
        <v>0</v>
      </c>
      <c r="L259" s="57">
        <f>SUM(L260:L263)</f>
        <v>0</v>
      </c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.75" hidden="1" customHeight="1">
      <c r="A260" s="71">
        <v>3</v>
      </c>
      <c r="B260" s="67">
        <v>2</v>
      </c>
      <c r="C260" s="68">
        <v>2</v>
      </c>
      <c r="D260" s="68">
        <v>1</v>
      </c>
      <c r="E260" s="68">
        <v>1</v>
      </c>
      <c r="F260" s="70">
        <v>1</v>
      </c>
      <c r="G260" s="69" t="s">
        <v>157</v>
      </c>
      <c r="H260" s="84">
        <v>225</v>
      </c>
      <c r="I260" s="74"/>
      <c r="J260" s="74"/>
      <c r="K260" s="74"/>
      <c r="L260" s="74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.75" hidden="1" customHeight="1">
      <c r="A261" s="89">
        <v>3</v>
      </c>
      <c r="B261" s="63">
        <v>2</v>
      </c>
      <c r="C261" s="61">
        <v>2</v>
      </c>
      <c r="D261" s="61">
        <v>1</v>
      </c>
      <c r="E261" s="61">
        <v>1</v>
      </c>
      <c r="F261" s="64">
        <v>2</v>
      </c>
      <c r="G261" s="139" t="s">
        <v>158</v>
      </c>
      <c r="H261" s="46">
        <v>226</v>
      </c>
      <c r="I261" s="74"/>
      <c r="J261" s="74"/>
      <c r="K261" s="74"/>
      <c r="L261" s="74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.75" hidden="1" customHeight="1">
      <c r="A262" s="71">
        <v>3</v>
      </c>
      <c r="B262" s="67">
        <v>2</v>
      </c>
      <c r="C262" s="68">
        <v>2</v>
      </c>
      <c r="D262" s="68">
        <v>1</v>
      </c>
      <c r="E262" s="68">
        <v>1</v>
      </c>
      <c r="F262" s="70">
        <v>3</v>
      </c>
      <c r="G262" s="69" t="s">
        <v>159</v>
      </c>
      <c r="H262" s="84">
        <v>227</v>
      </c>
      <c r="I262" s="74"/>
      <c r="J262" s="74"/>
      <c r="K262" s="74"/>
      <c r="L262" s="74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.75" hidden="1" customHeight="1">
      <c r="A263" s="71">
        <v>3</v>
      </c>
      <c r="B263" s="67">
        <v>2</v>
      </c>
      <c r="C263" s="68">
        <v>2</v>
      </c>
      <c r="D263" s="68">
        <v>1</v>
      </c>
      <c r="E263" s="68">
        <v>1</v>
      </c>
      <c r="F263" s="70">
        <v>4</v>
      </c>
      <c r="G263" s="69" t="s">
        <v>160</v>
      </c>
      <c r="H263" s="46">
        <v>228</v>
      </c>
      <c r="I263" s="74"/>
      <c r="J263" s="73"/>
      <c r="K263" s="74"/>
      <c r="L263" s="74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25.5" hidden="1" customHeight="1">
      <c r="A264" s="71">
        <v>3</v>
      </c>
      <c r="B264" s="67">
        <v>2</v>
      </c>
      <c r="C264" s="68">
        <v>2</v>
      </c>
      <c r="D264" s="68">
        <v>2</v>
      </c>
      <c r="E264" s="68"/>
      <c r="F264" s="70"/>
      <c r="G264" s="69" t="s">
        <v>161</v>
      </c>
      <c r="H264" s="84">
        <v>229</v>
      </c>
      <c r="I264" s="57">
        <f>I265</f>
        <v>0</v>
      </c>
      <c r="J264" s="58">
        <f>J265</f>
        <v>0</v>
      </c>
      <c r="K264" s="57">
        <f>K265</f>
        <v>0</v>
      </c>
      <c r="L264" s="58">
        <f>L265</f>
        <v>0</v>
      </c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25.5" hidden="1" customHeight="1">
      <c r="A265" s="67">
        <v>3</v>
      </c>
      <c r="B265" s="68">
        <v>2</v>
      </c>
      <c r="C265" s="61">
        <v>2</v>
      </c>
      <c r="D265" s="61">
        <v>2</v>
      </c>
      <c r="E265" s="61">
        <v>1</v>
      </c>
      <c r="F265" s="64"/>
      <c r="G265" s="62" t="s">
        <v>161</v>
      </c>
      <c r="H265" s="46">
        <v>230</v>
      </c>
      <c r="I265" s="77">
        <f>SUM(I266:I267)</f>
        <v>0</v>
      </c>
      <c r="J265" s="104">
        <f>SUM(J266:J267)</f>
        <v>0</v>
      </c>
      <c r="K265" s="78">
        <f>SUM(K266:K267)</f>
        <v>0</v>
      </c>
      <c r="L265" s="78">
        <f>SUM(L266:L267)</f>
        <v>0</v>
      </c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.75" hidden="1" customHeight="1">
      <c r="A266" s="67">
        <v>3</v>
      </c>
      <c r="B266" s="68">
        <v>2</v>
      </c>
      <c r="C266" s="68">
        <v>2</v>
      </c>
      <c r="D266" s="68">
        <v>2</v>
      </c>
      <c r="E266" s="68">
        <v>1</v>
      </c>
      <c r="F266" s="70">
        <v>1</v>
      </c>
      <c r="G266" s="69" t="s">
        <v>162</v>
      </c>
      <c r="H266" s="84">
        <v>231</v>
      </c>
      <c r="I266" s="74"/>
      <c r="J266" s="74"/>
      <c r="K266" s="74"/>
      <c r="L266" s="74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.75" hidden="1" customHeight="1">
      <c r="A267" s="67">
        <v>3</v>
      </c>
      <c r="B267" s="68">
        <v>2</v>
      </c>
      <c r="C267" s="68">
        <v>2</v>
      </c>
      <c r="D267" s="68">
        <v>2</v>
      </c>
      <c r="E267" s="68">
        <v>1</v>
      </c>
      <c r="F267" s="70">
        <v>2</v>
      </c>
      <c r="G267" s="67" t="s">
        <v>163</v>
      </c>
      <c r="H267" s="46">
        <v>232</v>
      </c>
      <c r="I267" s="74"/>
      <c r="J267" s="74"/>
      <c r="K267" s="74"/>
      <c r="L267" s="74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.75" hidden="1" customHeight="1">
      <c r="A268" s="67">
        <v>3</v>
      </c>
      <c r="B268" s="68">
        <v>2</v>
      </c>
      <c r="C268" s="68">
        <v>2</v>
      </c>
      <c r="D268" s="68">
        <v>3</v>
      </c>
      <c r="E268" s="68"/>
      <c r="F268" s="70"/>
      <c r="G268" s="69" t="s">
        <v>164</v>
      </c>
      <c r="H268" s="84">
        <v>233</v>
      </c>
      <c r="I268" s="57">
        <f>I269</f>
        <v>0</v>
      </c>
      <c r="J268" s="105">
        <f>J269</f>
        <v>0</v>
      </c>
      <c r="K268" s="58">
        <f>K269</f>
        <v>0</v>
      </c>
      <c r="L268" s="58">
        <f>L269</f>
        <v>0</v>
      </c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.75" hidden="1" customHeight="1">
      <c r="A269" s="63">
        <v>3</v>
      </c>
      <c r="B269" s="68">
        <v>2</v>
      </c>
      <c r="C269" s="68">
        <v>2</v>
      </c>
      <c r="D269" s="68">
        <v>3</v>
      </c>
      <c r="E269" s="68">
        <v>1</v>
      </c>
      <c r="F269" s="70"/>
      <c r="G269" s="69" t="s">
        <v>164</v>
      </c>
      <c r="H269" s="46">
        <v>234</v>
      </c>
      <c r="I269" s="57">
        <f>I270+I271</f>
        <v>0</v>
      </c>
      <c r="J269" s="57">
        <f>J270+J271</f>
        <v>0</v>
      </c>
      <c r="K269" s="57">
        <f>K270+K271</f>
        <v>0</v>
      </c>
      <c r="L269" s="57">
        <f>L270+L271</f>
        <v>0</v>
      </c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.75" hidden="1" customHeight="1">
      <c r="A270" s="63">
        <v>3</v>
      </c>
      <c r="B270" s="68">
        <v>2</v>
      </c>
      <c r="C270" s="68">
        <v>2</v>
      </c>
      <c r="D270" s="68">
        <v>3</v>
      </c>
      <c r="E270" s="68">
        <v>1</v>
      </c>
      <c r="F270" s="70">
        <v>1</v>
      </c>
      <c r="G270" s="69" t="s">
        <v>165</v>
      </c>
      <c r="H270" s="84">
        <v>235</v>
      </c>
      <c r="I270" s="100"/>
      <c r="J270" s="126"/>
      <c r="K270" s="100"/>
      <c r="L270" s="73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.75" hidden="1" customHeight="1">
      <c r="A271" s="63">
        <v>3</v>
      </c>
      <c r="B271" s="68">
        <v>2</v>
      </c>
      <c r="C271" s="68">
        <v>2</v>
      </c>
      <c r="D271" s="68">
        <v>3</v>
      </c>
      <c r="E271" s="68">
        <v>1</v>
      </c>
      <c r="F271" s="70">
        <v>2</v>
      </c>
      <c r="G271" s="69" t="s">
        <v>166</v>
      </c>
      <c r="H271" s="46">
        <v>236</v>
      </c>
      <c r="I271" s="100"/>
      <c r="J271" s="73"/>
      <c r="K271" s="100"/>
      <c r="L271" s="115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.75" hidden="1" customHeight="1">
      <c r="A272" s="67">
        <v>3</v>
      </c>
      <c r="B272" s="68">
        <v>2</v>
      </c>
      <c r="C272" s="68">
        <v>2</v>
      </c>
      <c r="D272" s="68">
        <v>4</v>
      </c>
      <c r="E272" s="68"/>
      <c r="F272" s="70"/>
      <c r="G272" s="69" t="s">
        <v>167</v>
      </c>
      <c r="H272" s="84">
        <v>237</v>
      </c>
      <c r="I272" s="57">
        <f>I273</f>
        <v>0</v>
      </c>
      <c r="J272" s="105">
        <f>J273</f>
        <v>0</v>
      </c>
      <c r="K272" s="58">
        <f>K273</f>
        <v>0</v>
      </c>
      <c r="L272" s="58">
        <f>L273</f>
        <v>0</v>
      </c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.75" hidden="1" customHeight="1">
      <c r="A273" s="67">
        <v>3</v>
      </c>
      <c r="B273" s="68">
        <v>2</v>
      </c>
      <c r="C273" s="68">
        <v>2</v>
      </c>
      <c r="D273" s="68">
        <v>4</v>
      </c>
      <c r="E273" s="68">
        <v>1</v>
      </c>
      <c r="F273" s="70"/>
      <c r="G273" s="69" t="s">
        <v>167</v>
      </c>
      <c r="H273" s="46">
        <v>238</v>
      </c>
      <c r="I273" s="57">
        <f>SUM(I274:I275)</f>
        <v>0</v>
      </c>
      <c r="J273" s="105">
        <f>SUM(J274:J275)</f>
        <v>0</v>
      </c>
      <c r="K273" s="58">
        <f>SUM(K274:K275)</f>
        <v>0</v>
      </c>
      <c r="L273" s="58">
        <f>SUM(L274:L275)</f>
        <v>0</v>
      </c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.75" hidden="1" customHeight="1">
      <c r="A274" s="67">
        <v>3</v>
      </c>
      <c r="B274" s="68">
        <v>2</v>
      </c>
      <c r="C274" s="68">
        <v>2</v>
      </c>
      <c r="D274" s="68">
        <v>4</v>
      </c>
      <c r="E274" s="68">
        <v>1</v>
      </c>
      <c r="F274" s="70">
        <v>1</v>
      </c>
      <c r="G274" s="69" t="s">
        <v>165</v>
      </c>
      <c r="H274" s="84">
        <v>239</v>
      </c>
      <c r="I274" s="74"/>
      <c r="J274" s="74"/>
      <c r="K274" s="74"/>
      <c r="L274" s="74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.75" hidden="1" customHeight="1">
      <c r="A275" s="63">
        <v>3</v>
      </c>
      <c r="B275" s="61">
        <v>2</v>
      </c>
      <c r="C275" s="61">
        <v>2</v>
      </c>
      <c r="D275" s="61">
        <v>4</v>
      </c>
      <c r="E275" s="61">
        <v>1</v>
      </c>
      <c r="F275" s="64">
        <v>2</v>
      </c>
      <c r="G275" s="71" t="s">
        <v>166</v>
      </c>
      <c r="H275" s="46">
        <v>240</v>
      </c>
      <c r="I275" s="74"/>
      <c r="J275" s="74"/>
      <c r="K275" s="74"/>
      <c r="L275" s="74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.75" hidden="1" customHeight="1">
      <c r="A276" s="67">
        <v>3</v>
      </c>
      <c r="B276" s="68">
        <v>2</v>
      </c>
      <c r="C276" s="68">
        <v>2</v>
      </c>
      <c r="D276" s="68">
        <v>5</v>
      </c>
      <c r="E276" s="68"/>
      <c r="F276" s="70"/>
      <c r="G276" s="69" t="s">
        <v>168</v>
      </c>
      <c r="H276" s="84">
        <v>241</v>
      </c>
      <c r="I276" s="57">
        <f t="shared" ref="I276:L277" si="24">I277</f>
        <v>0</v>
      </c>
      <c r="J276" s="105">
        <f t="shared" si="24"/>
        <v>0</v>
      </c>
      <c r="K276" s="58">
        <f t="shared" si="24"/>
        <v>0</v>
      </c>
      <c r="L276" s="58">
        <f t="shared" si="24"/>
        <v>0</v>
      </c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.75" hidden="1" customHeight="1">
      <c r="A277" s="67">
        <v>3</v>
      </c>
      <c r="B277" s="68">
        <v>2</v>
      </c>
      <c r="C277" s="68">
        <v>2</v>
      </c>
      <c r="D277" s="68">
        <v>5</v>
      </c>
      <c r="E277" s="68">
        <v>1</v>
      </c>
      <c r="F277" s="70"/>
      <c r="G277" s="69" t="s">
        <v>168</v>
      </c>
      <c r="H277" s="46">
        <v>242</v>
      </c>
      <c r="I277" s="57">
        <f t="shared" si="24"/>
        <v>0</v>
      </c>
      <c r="J277" s="105">
        <f t="shared" si="24"/>
        <v>0</v>
      </c>
      <c r="K277" s="105">
        <f t="shared" si="24"/>
        <v>0</v>
      </c>
      <c r="L277" s="58">
        <f t="shared" si="24"/>
        <v>0</v>
      </c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.75" hidden="1" customHeight="1">
      <c r="A278" s="67">
        <v>3</v>
      </c>
      <c r="B278" s="68">
        <v>2</v>
      </c>
      <c r="C278" s="68">
        <v>2</v>
      </c>
      <c r="D278" s="68">
        <v>5</v>
      </c>
      <c r="E278" s="68">
        <v>1</v>
      </c>
      <c r="F278" s="70">
        <v>1</v>
      </c>
      <c r="G278" s="69" t="s">
        <v>168</v>
      </c>
      <c r="H278" s="84">
        <v>243</v>
      </c>
      <c r="I278" s="115"/>
      <c r="J278" s="115"/>
      <c r="K278" s="115"/>
      <c r="L278" s="115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.75" hidden="1" customHeight="1">
      <c r="A279" s="67">
        <v>3</v>
      </c>
      <c r="B279" s="68">
        <v>2</v>
      </c>
      <c r="C279" s="68">
        <v>2</v>
      </c>
      <c r="D279" s="68">
        <v>6</v>
      </c>
      <c r="E279" s="68"/>
      <c r="F279" s="70"/>
      <c r="G279" s="69" t="s">
        <v>169</v>
      </c>
      <c r="H279" s="46">
        <v>244</v>
      </c>
      <c r="I279" s="57">
        <f t="shared" ref="I279:L280" si="25">I280</f>
        <v>0</v>
      </c>
      <c r="J279" s="140">
        <f t="shared" si="25"/>
        <v>0</v>
      </c>
      <c r="K279" s="105">
        <f t="shared" si="25"/>
        <v>0</v>
      </c>
      <c r="L279" s="58">
        <f t="shared" si="25"/>
        <v>0</v>
      </c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.75" hidden="1" customHeight="1">
      <c r="A280" s="67">
        <v>3</v>
      </c>
      <c r="B280" s="68">
        <v>2</v>
      </c>
      <c r="C280" s="68">
        <v>2</v>
      </c>
      <c r="D280" s="68">
        <v>6</v>
      </c>
      <c r="E280" s="68">
        <v>1</v>
      </c>
      <c r="F280" s="70"/>
      <c r="G280" s="69" t="s">
        <v>169</v>
      </c>
      <c r="H280" s="84">
        <v>245</v>
      </c>
      <c r="I280" s="57">
        <f t="shared" si="25"/>
        <v>0</v>
      </c>
      <c r="J280" s="140">
        <f t="shared" si="25"/>
        <v>0</v>
      </c>
      <c r="K280" s="105">
        <f t="shared" si="25"/>
        <v>0</v>
      </c>
      <c r="L280" s="58">
        <f t="shared" si="25"/>
        <v>0</v>
      </c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.75" hidden="1" customHeight="1">
      <c r="A281" s="67">
        <v>3</v>
      </c>
      <c r="B281" s="97">
        <v>2</v>
      </c>
      <c r="C281" s="97">
        <v>2</v>
      </c>
      <c r="D281" s="68">
        <v>6</v>
      </c>
      <c r="E281" s="97">
        <v>1</v>
      </c>
      <c r="F281" s="98">
        <v>1</v>
      </c>
      <c r="G281" s="113" t="s">
        <v>169</v>
      </c>
      <c r="H281" s="46">
        <v>246</v>
      </c>
      <c r="I281" s="115"/>
      <c r="J281" s="115"/>
      <c r="K281" s="115"/>
      <c r="L281" s="115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.75" hidden="1" customHeight="1">
      <c r="A282" s="71">
        <v>3</v>
      </c>
      <c r="B282" s="67">
        <v>2</v>
      </c>
      <c r="C282" s="68">
        <v>2</v>
      </c>
      <c r="D282" s="68">
        <v>7</v>
      </c>
      <c r="E282" s="68"/>
      <c r="F282" s="70"/>
      <c r="G282" s="69" t="s">
        <v>170</v>
      </c>
      <c r="H282" s="84">
        <v>247</v>
      </c>
      <c r="I282" s="57">
        <f>I283</f>
        <v>0</v>
      </c>
      <c r="J282" s="140">
        <f>J283</f>
        <v>0</v>
      </c>
      <c r="K282" s="105">
        <f>K283</f>
        <v>0</v>
      </c>
      <c r="L282" s="58">
        <f>L283</f>
        <v>0</v>
      </c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.75" hidden="1" customHeight="1">
      <c r="A283" s="71">
        <v>3</v>
      </c>
      <c r="B283" s="67">
        <v>2</v>
      </c>
      <c r="C283" s="68">
        <v>2</v>
      </c>
      <c r="D283" s="68">
        <v>7</v>
      </c>
      <c r="E283" s="68">
        <v>1</v>
      </c>
      <c r="F283" s="70"/>
      <c r="G283" s="69" t="s">
        <v>170</v>
      </c>
      <c r="H283" s="46">
        <v>248</v>
      </c>
      <c r="I283" s="57">
        <f>I284+I285</f>
        <v>0</v>
      </c>
      <c r="J283" s="57">
        <f>J284+J285</f>
        <v>0</v>
      </c>
      <c r="K283" s="57">
        <f>K284+K285</f>
        <v>0</v>
      </c>
      <c r="L283" s="57">
        <f>L284+L285</f>
        <v>0</v>
      </c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.75" hidden="1" customHeight="1">
      <c r="A284" s="71">
        <v>3</v>
      </c>
      <c r="B284" s="67">
        <v>2</v>
      </c>
      <c r="C284" s="67">
        <v>2</v>
      </c>
      <c r="D284" s="68">
        <v>7</v>
      </c>
      <c r="E284" s="68">
        <v>1</v>
      </c>
      <c r="F284" s="70">
        <v>1</v>
      </c>
      <c r="G284" s="69" t="s">
        <v>165</v>
      </c>
      <c r="H284" s="84">
        <v>249</v>
      </c>
      <c r="I284" s="115"/>
      <c r="J284" s="115"/>
      <c r="K284" s="115"/>
      <c r="L284" s="115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.75" hidden="1" customHeight="1">
      <c r="A285" s="71">
        <v>3</v>
      </c>
      <c r="B285" s="67">
        <v>2</v>
      </c>
      <c r="C285" s="67">
        <v>2</v>
      </c>
      <c r="D285" s="68">
        <v>7</v>
      </c>
      <c r="E285" s="68">
        <v>1</v>
      </c>
      <c r="F285" s="70">
        <v>2</v>
      </c>
      <c r="G285" s="69" t="s">
        <v>166</v>
      </c>
      <c r="H285" s="46">
        <v>250</v>
      </c>
      <c r="I285" s="74"/>
      <c r="J285" s="74"/>
      <c r="K285" s="74"/>
      <c r="L285" s="74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25.5" hidden="1" customHeight="1">
      <c r="A286" s="247">
        <v>3</v>
      </c>
      <c r="B286" s="247">
        <v>3</v>
      </c>
      <c r="C286" s="240"/>
      <c r="D286" s="241"/>
      <c r="E286" s="241"/>
      <c r="F286" s="243"/>
      <c r="G286" s="242" t="s">
        <v>174</v>
      </c>
      <c r="H286" s="84">
        <v>251</v>
      </c>
      <c r="I286" s="57">
        <f>SUM(I287+I316)</f>
        <v>0</v>
      </c>
      <c r="J286" s="140">
        <f>SUM(J287+J316)</f>
        <v>0</v>
      </c>
      <c r="K286" s="105">
        <f>SUM(K287+K316)</f>
        <v>0</v>
      </c>
      <c r="L286" s="58">
        <f>SUM(L287+L316)</f>
        <v>0</v>
      </c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.75" hidden="1" customHeight="1">
      <c r="A287" s="71">
        <v>3</v>
      </c>
      <c r="B287" s="71">
        <v>3</v>
      </c>
      <c r="C287" s="67">
        <v>1</v>
      </c>
      <c r="D287" s="68"/>
      <c r="E287" s="68"/>
      <c r="F287" s="70"/>
      <c r="G287" s="69" t="s">
        <v>155</v>
      </c>
      <c r="H287" s="46">
        <v>252</v>
      </c>
      <c r="I287" s="57">
        <f>SUM(I289+I294+I298+I302+I306+I309+I312)</f>
        <v>0</v>
      </c>
      <c r="J287" s="140">
        <f>SUM(J289+J294+J298+J302+J306+J309+J312)</f>
        <v>0</v>
      </c>
      <c r="K287" s="105">
        <f>SUM(K289+K294+K298+K302+K306+K309+K312)</f>
        <v>0</v>
      </c>
      <c r="L287" s="58">
        <f>SUM(L289+L294+L298+L302+L306+L309+L312)</f>
        <v>0</v>
      </c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.75" hidden="1" customHeight="1">
      <c r="A288" s="194">
        <v>1</v>
      </c>
      <c r="B288" s="249"/>
      <c r="C288" s="249"/>
      <c r="D288" s="249"/>
      <c r="E288" s="249"/>
      <c r="F288" s="250"/>
      <c r="G288" s="165">
        <v>2</v>
      </c>
      <c r="H288" s="91">
        <v>3</v>
      </c>
      <c r="I288" s="93">
        <v>4</v>
      </c>
      <c r="J288" s="94">
        <v>5</v>
      </c>
      <c r="K288" s="95">
        <v>6</v>
      </c>
      <c r="L288" s="93">
        <v>7</v>
      </c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25.5" hidden="1" customHeight="1">
      <c r="A289" s="71">
        <v>3</v>
      </c>
      <c r="B289" s="71">
        <v>3</v>
      </c>
      <c r="C289" s="67">
        <v>1</v>
      </c>
      <c r="D289" s="68">
        <v>1</v>
      </c>
      <c r="E289" s="68"/>
      <c r="F289" s="70"/>
      <c r="G289" s="69" t="s">
        <v>156</v>
      </c>
      <c r="H289" s="84">
        <v>253</v>
      </c>
      <c r="I289" s="57">
        <f>I290</f>
        <v>0</v>
      </c>
      <c r="J289" s="140">
        <f>J290</f>
        <v>0</v>
      </c>
      <c r="K289" s="105">
        <f>K290</f>
        <v>0</v>
      </c>
      <c r="L289" s="58">
        <f>L290</f>
        <v>0</v>
      </c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25.5" hidden="1" customHeight="1">
      <c r="A290" s="71">
        <v>3</v>
      </c>
      <c r="B290" s="71">
        <v>3</v>
      </c>
      <c r="C290" s="67">
        <v>1</v>
      </c>
      <c r="D290" s="68">
        <v>1</v>
      </c>
      <c r="E290" s="68">
        <v>1</v>
      </c>
      <c r="F290" s="70"/>
      <c r="G290" s="69" t="s">
        <v>156</v>
      </c>
      <c r="H290" s="46">
        <v>254</v>
      </c>
      <c r="I290" s="57">
        <f>SUM(I291:I293)</f>
        <v>0</v>
      </c>
      <c r="J290" s="140">
        <f>SUM(J291:J293)</f>
        <v>0</v>
      </c>
      <c r="K290" s="105">
        <f>SUM(K291:K293)</f>
        <v>0</v>
      </c>
      <c r="L290" s="58">
        <f>SUM(L291:L293)</f>
        <v>0</v>
      </c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.75" hidden="1" customHeight="1">
      <c r="A291" s="71">
        <v>3</v>
      </c>
      <c r="B291" s="71">
        <v>3</v>
      </c>
      <c r="C291" s="67">
        <v>1</v>
      </c>
      <c r="D291" s="68">
        <v>1</v>
      </c>
      <c r="E291" s="68">
        <v>1</v>
      </c>
      <c r="F291" s="70">
        <v>1</v>
      </c>
      <c r="G291" s="69" t="s">
        <v>157</v>
      </c>
      <c r="H291" s="84">
        <v>255</v>
      </c>
      <c r="I291" s="74"/>
      <c r="J291" s="74"/>
      <c r="K291" s="74"/>
      <c r="L291" s="74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.75" hidden="1" customHeight="1">
      <c r="A292" s="71">
        <v>3</v>
      </c>
      <c r="B292" s="71">
        <v>3</v>
      </c>
      <c r="C292" s="67">
        <v>1</v>
      </c>
      <c r="D292" s="68">
        <v>1</v>
      </c>
      <c r="E292" s="68">
        <v>1</v>
      </c>
      <c r="F292" s="70">
        <v>2</v>
      </c>
      <c r="G292" s="69" t="s">
        <v>158</v>
      </c>
      <c r="H292" s="46">
        <v>256</v>
      </c>
      <c r="I292" s="74"/>
      <c r="J292" s="74"/>
      <c r="K292" s="74"/>
      <c r="L292" s="74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.75" hidden="1" customHeight="1">
      <c r="A293" s="71">
        <v>3</v>
      </c>
      <c r="B293" s="67">
        <v>3</v>
      </c>
      <c r="C293" s="63">
        <v>1</v>
      </c>
      <c r="D293" s="68">
        <v>1</v>
      </c>
      <c r="E293" s="68">
        <v>1</v>
      </c>
      <c r="F293" s="70">
        <v>3</v>
      </c>
      <c r="G293" s="69" t="s">
        <v>175</v>
      </c>
      <c r="H293" s="84">
        <v>257</v>
      </c>
      <c r="I293" s="74"/>
      <c r="J293" s="74"/>
      <c r="K293" s="74"/>
      <c r="L293" s="74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25.5" hidden="1" customHeight="1">
      <c r="A294" s="89">
        <v>3</v>
      </c>
      <c r="B294" s="63">
        <v>3</v>
      </c>
      <c r="C294" s="67">
        <v>1</v>
      </c>
      <c r="D294" s="68">
        <v>2</v>
      </c>
      <c r="E294" s="68"/>
      <c r="F294" s="70"/>
      <c r="G294" s="69" t="s">
        <v>176</v>
      </c>
      <c r="H294" s="46">
        <v>258</v>
      </c>
      <c r="I294" s="57">
        <f>I295</f>
        <v>0</v>
      </c>
      <c r="J294" s="140">
        <f>J295</f>
        <v>0</v>
      </c>
      <c r="K294" s="105">
        <f>K295</f>
        <v>0</v>
      </c>
      <c r="L294" s="58">
        <f>L295</f>
        <v>0</v>
      </c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25.5" hidden="1" customHeight="1">
      <c r="A295" s="89">
        <v>3</v>
      </c>
      <c r="B295" s="89">
        <v>3</v>
      </c>
      <c r="C295" s="63">
        <v>1</v>
      </c>
      <c r="D295" s="61">
        <v>2</v>
      </c>
      <c r="E295" s="61">
        <v>1</v>
      </c>
      <c r="F295" s="64"/>
      <c r="G295" s="62" t="s">
        <v>176</v>
      </c>
      <c r="H295" s="46">
        <v>259</v>
      </c>
      <c r="I295" s="77">
        <f>SUM(I296:I297)</f>
        <v>0</v>
      </c>
      <c r="J295" s="141">
        <f>SUM(J296:J297)</f>
        <v>0</v>
      </c>
      <c r="K295" s="104">
        <f>SUM(K296:K297)</f>
        <v>0</v>
      </c>
      <c r="L295" s="78">
        <f>SUM(L296:L297)</f>
        <v>0</v>
      </c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.75" hidden="1" customHeight="1">
      <c r="A296" s="71">
        <v>3</v>
      </c>
      <c r="B296" s="71">
        <v>3</v>
      </c>
      <c r="C296" s="67">
        <v>1</v>
      </c>
      <c r="D296" s="68">
        <v>2</v>
      </c>
      <c r="E296" s="68">
        <v>1</v>
      </c>
      <c r="F296" s="70">
        <v>1</v>
      </c>
      <c r="G296" s="69" t="s">
        <v>162</v>
      </c>
      <c r="H296" s="46">
        <v>260</v>
      </c>
      <c r="I296" s="74"/>
      <c r="J296" s="74"/>
      <c r="K296" s="74"/>
      <c r="L296" s="74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.75" hidden="1" customHeight="1">
      <c r="A297" s="79">
        <v>3</v>
      </c>
      <c r="B297" s="123">
        <v>3</v>
      </c>
      <c r="C297" s="96">
        <v>1</v>
      </c>
      <c r="D297" s="97">
        <v>2</v>
      </c>
      <c r="E297" s="97">
        <v>1</v>
      </c>
      <c r="F297" s="98">
        <v>2</v>
      </c>
      <c r="G297" s="113" t="s">
        <v>163</v>
      </c>
      <c r="H297" s="46">
        <v>261</v>
      </c>
      <c r="I297" s="74"/>
      <c r="J297" s="74"/>
      <c r="K297" s="74"/>
      <c r="L297" s="74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.75" hidden="1" customHeight="1">
      <c r="A298" s="67">
        <v>3</v>
      </c>
      <c r="B298" s="69">
        <v>3</v>
      </c>
      <c r="C298" s="67">
        <v>1</v>
      </c>
      <c r="D298" s="68">
        <v>3</v>
      </c>
      <c r="E298" s="68"/>
      <c r="F298" s="70"/>
      <c r="G298" s="69" t="s">
        <v>164</v>
      </c>
      <c r="H298" s="46">
        <v>262</v>
      </c>
      <c r="I298" s="57">
        <f>I299</f>
        <v>0</v>
      </c>
      <c r="J298" s="140">
        <f>J299</f>
        <v>0</v>
      </c>
      <c r="K298" s="105">
        <f>K299</f>
        <v>0</v>
      </c>
      <c r="L298" s="58">
        <f>L299</f>
        <v>0</v>
      </c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.75" hidden="1" customHeight="1">
      <c r="A299" s="67">
        <v>3</v>
      </c>
      <c r="B299" s="113">
        <v>3</v>
      </c>
      <c r="C299" s="96">
        <v>1</v>
      </c>
      <c r="D299" s="97">
        <v>3</v>
      </c>
      <c r="E299" s="97">
        <v>1</v>
      </c>
      <c r="F299" s="98"/>
      <c r="G299" s="113" t="s">
        <v>164</v>
      </c>
      <c r="H299" s="46">
        <v>263</v>
      </c>
      <c r="I299" s="58">
        <f>I300+I301</f>
        <v>0</v>
      </c>
      <c r="J299" s="58">
        <f>J300+J301</f>
        <v>0</v>
      </c>
      <c r="K299" s="58">
        <f>K300+K301</f>
        <v>0</v>
      </c>
      <c r="L299" s="58">
        <f>L300+L301</f>
        <v>0</v>
      </c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.75" hidden="1" customHeight="1">
      <c r="A300" s="67">
        <v>3</v>
      </c>
      <c r="B300" s="69">
        <v>3</v>
      </c>
      <c r="C300" s="67">
        <v>1</v>
      </c>
      <c r="D300" s="68">
        <v>3</v>
      </c>
      <c r="E300" s="68">
        <v>1</v>
      </c>
      <c r="F300" s="70">
        <v>1</v>
      </c>
      <c r="G300" s="69" t="s">
        <v>165</v>
      </c>
      <c r="H300" s="46">
        <v>264</v>
      </c>
      <c r="I300" s="115"/>
      <c r="J300" s="115"/>
      <c r="K300" s="115"/>
      <c r="L300" s="127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.75" hidden="1" customHeight="1">
      <c r="A301" s="67">
        <v>3</v>
      </c>
      <c r="B301" s="69">
        <v>3</v>
      </c>
      <c r="C301" s="67">
        <v>1</v>
      </c>
      <c r="D301" s="68">
        <v>3</v>
      </c>
      <c r="E301" s="68">
        <v>1</v>
      </c>
      <c r="F301" s="70">
        <v>2</v>
      </c>
      <c r="G301" s="69" t="s">
        <v>166</v>
      </c>
      <c r="H301" s="46">
        <v>265</v>
      </c>
      <c r="I301" s="74"/>
      <c r="J301" s="74"/>
      <c r="K301" s="74"/>
      <c r="L301" s="74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.75" hidden="1" customHeight="1">
      <c r="A302" s="67">
        <v>3</v>
      </c>
      <c r="B302" s="69">
        <v>3</v>
      </c>
      <c r="C302" s="67">
        <v>1</v>
      </c>
      <c r="D302" s="68">
        <v>4</v>
      </c>
      <c r="E302" s="68"/>
      <c r="F302" s="70"/>
      <c r="G302" s="69" t="s">
        <v>177</v>
      </c>
      <c r="H302" s="46">
        <v>266</v>
      </c>
      <c r="I302" s="57">
        <f>I303</f>
        <v>0</v>
      </c>
      <c r="J302" s="140">
        <f>J303</f>
        <v>0</v>
      </c>
      <c r="K302" s="105">
        <f>K303</f>
        <v>0</v>
      </c>
      <c r="L302" s="58">
        <f>L303</f>
        <v>0</v>
      </c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.75" hidden="1" customHeight="1">
      <c r="A303" s="71">
        <v>3</v>
      </c>
      <c r="B303" s="67">
        <v>3</v>
      </c>
      <c r="C303" s="68">
        <v>1</v>
      </c>
      <c r="D303" s="68">
        <v>4</v>
      </c>
      <c r="E303" s="68">
        <v>1</v>
      </c>
      <c r="F303" s="70"/>
      <c r="G303" s="69" t="s">
        <v>177</v>
      </c>
      <c r="H303" s="46">
        <v>267</v>
      </c>
      <c r="I303" s="57">
        <f>SUM(I304:I305)</f>
        <v>0</v>
      </c>
      <c r="J303" s="57">
        <f>SUM(J304:J305)</f>
        <v>0</v>
      </c>
      <c r="K303" s="57">
        <f>SUM(K304:K305)</f>
        <v>0</v>
      </c>
      <c r="L303" s="57">
        <f>SUM(L304:L305)</f>
        <v>0</v>
      </c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.75" hidden="1" customHeight="1">
      <c r="A304" s="71">
        <v>3</v>
      </c>
      <c r="B304" s="67">
        <v>3</v>
      </c>
      <c r="C304" s="68">
        <v>1</v>
      </c>
      <c r="D304" s="68">
        <v>4</v>
      </c>
      <c r="E304" s="68">
        <v>1</v>
      </c>
      <c r="F304" s="70">
        <v>1</v>
      </c>
      <c r="G304" s="69" t="s">
        <v>165</v>
      </c>
      <c r="H304" s="46">
        <v>268</v>
      </c>
      <c r="I304" s="73"/>
      <c r="J304" s="74"/>
      <c r="K304" s="74"/>
      <c r="L304" s="73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.75" hidden="1" customHeight="1">
      <c r="A305" s="67">
        <v>3</v>
      </c>
      <c r="B305" s="68">
        <v>3</v>
      </c>
      <c r="C305" s="68">
        <v>1</v>
      </c>
      <c r="D305" s="68">
        <v>4</v>
      </c>
      <c r="E305" s="68">
        <v>1</v>
      </c>
      <c r="F305" s="70">
        <v>2</v>
      </c>
      <c r="G305" s="68" t="s">
        <v>166</v>
      </c>
      <c r="H305" s="46">
        <v>269</v>
      </c>
      <c r="I305" s="74"/>
      <c r="J305" s="115"/>
      <c r="K305" s="115"/>
      <c r="L305" s="127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25.5" hidden="1" customHeight="1">
      <c r="A306" s="67">
        <v>3</v>
      </c>
      <c r="B306" s="68">
        <v>3</v>
      </c>
      <c r="C306" s="68">
        <v>1</v>
      </c>
      <c r="D306" s="68">
        <v>5</v>
      </c>
      <c r="E306" s="68"/>
      <c r="F306" s="70"/>
      <c r="G306" s="69" t="s">
        <v>178</v>
      </c>
      <c r="H306" s="46">
        <v>270</v>
      </c>
      <c r="I306" s="78">
        <f t="shared" ref="I306:L307" si="26">I307</f>
        <v>0</v>
      </c>
      <c r="J306" s="140">
        <f t="shared" si="26"/>
        <v>0</v>
      </c>
      <c r="K306" s="58">
        <f t="shared" si="26"/>
        <v>0</v>
      </c>
      <c r="L306" s="58">
        <f t="shared" si="26"/>
        <v>0</v>
      </c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25.5" hidden="1" customHeight="1">
      <c r="A307" s="63">
        <v>3</v>
      </c>
      <c r="B307" s="97">
        <v>3</v>
      </c>
      <c r="C307" s="97">
        <v>1</v>
      </c>
      <c r="D307" s="97">
        <v>5</v>
      </c>
      <c r="E307" s="97">
        <v>1</v>
      </c>
      <c r="F307" s="98"/>
      <c r="G307" s="113" t="s">
        <v>178</v>
      </c>
      <c r="H307" s="46">
        <v>271</v>
      </c>
      <c r="I307" s="58">
        <f t="shared" si="26"/>
        <v>0</v>
      </c>
      <c r="J307" s="141">
        <f t="shared" si="26"/>
        <v>0</v>
      </c>
      <c r="K307" s="78">
        <f t="shared" si="26"/>
        <v>0</v>
      </c>
      <c r="L307" s="78">
        <f t="shared" si="26"/>
        <v>0</v>
      </c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25.5" hidden="1" customHeight="1">
      <c r="A308" s="67">
        <v>3</v>
      </c>
      <c r="B308" s="68">
        <v>3</v>
      </c>
      <c r="C308" s="68">
        <v>1</v>
      </c>
      <c r="D308" s="68">
        <v>5</v>
      </c>
      <c r="E308" s="68">
        <v>1</v>
      </c>
      <c r="F308" s="70">
        <v>1</v>
      </c>
      <c r="G308" s="69" t="s">
        <v>178</v>
      </c>
      <c r="H308" s="46">
        <v>272</v>
      </c>
      <c r="I308" s="74"/>
      <c r="J308" s="115"/>
      <c r="K308" s="115"/>
      <c r="L308" s="127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.75" hidden="1" customHeight="1">
      <c r="A309" s="67">
        <v>3</v>
      </c>
      <c r="B309" s="68">
        <v>3</v>
      </c>
      <c r="C309" s="68">
        <v>1</v>
      </c>
      <c r="D309" s="68">
        <v>6</v>
      </c>
      <c r="E309" s="68"/>
      <c r="F309" s="70"/>
      <c r="G309" s="69" t="s">
        <v>169</v>
      </c>
      <c r="H309" s="46">
        <v>273</v>
      </c>
      <c r="I309" s="58">
        <f t="shared" ref="I309:L310" si="27">I310</f>
        <v>0</v>
      </c>
      <c r="J309" s="140">
        <f t="shared" si="27"/>
        <v>0</v>
      </c>
      <c r="K309" s="58">
        <f t="shared" si="27"/>
        <v>0</v>
      </c>
      <c r="L309" s="58">
        <f t="shared" si="27"/>
        <v>0</v>
      </c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.75" hidden="1" customHeight="1">
      <c r="A310" s="67">
        <v>3</v>
      </c>
      <c r="B310" s="68">
        <v>3</v>
      </c>
      <c r="C310" s="68">
        <v>1</v>
      </c>
      <c r="D310" s="68">
        <v>6</v>
      </c>
      <c r="E310" s="68">
        <v>1</v>
      </c>
      <c r="F310" s="70"/>
      <c r="G310" s="69" t="s">
        <v>169</v>
      </c>
      <c r="H310" s="46">
        <v>274</v>
      </c>
      <c r="I310" s="57">
        <f t="shared" si="27"/>
        <v>0</v>
      </c>
      <c r="J310" s="140">
        <f t="shared" si="27"/>
        <v>0</v>
      </c>
      <c r="K310" s="58">
        <f t="shared" si="27"/>
        <v>0</v>
      </c>
      <c r="L310" s="58">
        <f t="shared" si="27"/>
        <v>0</v>
      </c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.75" hidden="1" customHeight="1">
      <c r="A311" s="67">
        <v>3</v>
      </c>
      <c r="B311" s="68">
        <v>3</v>
      </c>
      <c r="C311" s="68">
        <v>1</v>
      </c>
      <c r="D311" s="68">
        <v>6</v>
      </c>
      <c r="E311" s="68">
        <v>1</v>
      </c>
      <c r="F311" s="70">
        <v>1</v>
      </c>
      <c r="G311" s="69" t="s">
        <v>169</v>
      </c>
      <c r="H311" s="46">
        <v>275</v>
      </c>
      <c r="I311" s="115"/>
      <c r="J311" s="115"/>
      <c r="K311" s="115"/>
      <c r="L311" s="127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.75" hidden="1" customHeight="1">
      <c r="A312" s="67">
        <v>3</v>
      </c>
      <c r="B312" s="68">
        <v>3</v>
      </c>
      <c r="C312" s="68">
        <v>1</v>
      </c>
      <c r="D312" s="68">
        <v>7</v>
      </c>
      <c r="E312" s="68"/>
      <c r="F312" s="70"/>
      <c r="G312" s="69" t="s">
        <v>170</v>
      </c>
      <c r="H312" s="46">
        <v>276</v>
      </c>
      <c r="I312" s="57">
        <f>I313</f>
        <v>0</v>
      </c>
      <c r="J312" s="140">
        <f>J313</f>
        <v>0</v>
      </c>
      <c r="K312" s="58">
        <f>K313</f>
        <v>0</v>
      </c>
      <c r="L312" s="58">
        <f>L313</f>
        <v>0</v>
      </c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.75" hidden="1" customHeight="1">
      <c r="A313" s="67">
        <v>3</v>
      </c>
      <c r="B313" s="68">
        <v>3</v>
      </c>
      <c r="C313" s="68">
        <v>1</v>
      </c>
      <c r="D313" s="68">
        <v>7</v>
      </c>
      <c r="E313" s="68">
        <v>1</v>
      </c>
      <c r="F313" s="70"/>
      <c r="G313" s="69" t="s">
        <v>170</v>
      </c>
      <c r="H313" s="46">
        <v>277</v>
      </c>
      <c r="I313" s="57">
        <f>I314+I315</f>
        <v>0</v>
      </c>
      <c r="J313" s="57">
        <f>J314+J315</f>
        <v>0</v>
      </c>
      <c r="K313" s="57">
        <f>K314+K315</f>
        <v>0</v>
      </c>
      <c r="L313" s="57">
        <f>L314+L315</f>
        <v>0</v>
      </c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.75" hidden="1" customHeight="1">
      <c r="A314" s="67">
        <v>3</v>
      </c>
      <c r="B314" s="68">
        <v>3</v>
      </c>
      <c r="C314" s="68">
        <v>1</v>
      </c>
      <c r="D314" s="68">
        <v>7</v>
      </c>
      <c r="E314" s="68">
        <v>1</v>
      </c>
      <c r="F314" s="70">
        <v>1</v>
      </c>
      <c r="G314" s="69" t="s">
        <v>165</v>
      </c>
      <c r="H314" s="46">
        <v>278</v>
      </c>
      <c r="I314" s="115"/>
      <c r="J314" s="115"/>
      <c r="K314" s="115"/>
      <c r="L314" s="127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.75" hidden="1" customHeight="1">
      <c r="A315" s="67">
        <v>3</v>
      </c>
      <c r="B315" s="68">
        <v>3</v>
      </c>
      <c r="C315" s="68">
        <v>1</v>
      </c>
      <c r="D315" s="68">
        <v>7</v>
      </c>
      <c r="E315" s="68">
        <v>1</v>
      </c>
      <c r="F315" s="70">
        <v>2</v>
      </c>
      <c r="G315" s="69" t="s">
        <v>166</v>
      </c>
      <c r="H315" s="46">
        <v>279</v>
      </c>
      <c r="I315" s="74"/>
      <c r="J315" s="74"/>
      <c r="K315" s="74"/>
      <c r="L315" s="74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.75" hidden="1" customHeight="1">
      <c r="A316" s="67">
        <v>3</v>
      </c>
      <c r="B316" s="68">
        <v>3</v>
      </c>
      <c r="C316" s="68">
        <v>2</v>
      </c>
      <c r="D316" s="68"/>
      <c r="E316" s="68"/>
      <c r="F316" s="70"/>
      <c r="G316" s="69" t="s">
        <v>171</v>
      </c>
      <c r="H316" s="46">
        <v>280</v>
      </c>
      <c r="I316" s="57">
        <f>SUM(I317+I322+I326+I331+I335+I338+I341)</f>
        <v>0</v>
      </c>
      <c r="J316" s="140">
        <f>SUM(J317+J322+J326+J331+J335+J338+J341)</f>
        <v>0</v>
      </c>
      <c r="K316" s="58">
        <f>SUM(K317+K322+K326+K331+K335+K338+K341)</f>
        <v>0</v>
      </c>
      <c r="L316" s="58">
        <f>SUM(L317+L322+L326+L331+L335+L338+L341)</f>
        <v>0</v>
      </c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25.5" hidden="1" customHeight="1">
      <c r="A317" s="67">
        <v>3</v>
      </c>
      <c r="B317" s="68">
        <v>3</v>
      </c>
      <c r="C317" s="68">
        <v>2</v>
      </c>
      <c r="D317" s="68">
        <v>1</v>
      </c>
      <c r="E317" s="68"/>
      <c r="F317" s="70"/>
      <c r="G317" s="69" t="s">
        <v>173</v>
      </c>
      <c r="H317" s="46">
        <v>281</v>
      </c>
      <c r="I317" s="57">
        <f>I318</f>
        <v>0</v>
      </c>
      <c r="J317" s="140">
        <f>J318</f>
        <v>0</v>
      </c>
      <c r="K317" s="58">
        <f>K318</f>
        <v>0</v>
      </c>
      <c r="L317" s="58">
        <f>L318</f>
        <v>0</v>
      </c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25.5" hidden="1" customHeight="1">
      <c r="A318" s="71">
        <v>3</v>
      </c>
      <c r="B318" s="67">
        <v>3</v>
      </c>
      <c r="C318" s="68">
        <v>2</v>
      </c>
      <c r="D318" s="69">
        <v>1</v>
      </c>
      <c r="E318" s="67">
        <v>1</v>
      </c>
      <c r="F318" s="70"/>
      <c r="G318" s="69" t="s">
        <v>173</v>
      </c>
      <c r="H318" s="46">
        <v>282</v>
      </c>
      <c r="I318" s="57">
        <f>SUM(I319:I321)</f>
        <v>0</v>
      </c>
      <c r="J318" s="140">
        <f>SUM(J319:J321)</f>
        <v>0</v>
      </c>
      <c r="K318" s="58">
        <f>SUM(K319:K321)</f>
        <v>0</v>
      </c>
      <c r="L318" s="58">
        <f>SUM(L319:L321)</f>
        <v>0</v>
      </c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.75" hidden="1" customHeight="1">
      <c r="A319" s="71">
        <v>3</v>
      </c>
      <c r="B319" s="67">
        <v>3</v>
      </c>
      <c r="C319" s="68">
        <v>2</v>
      </c>
      <c r="D319" s="69">
        <v>1</v>
      </c>
      <c r="E319" s="67">
        <v>1</v>
      </c>
      <c r="F319" s="70">
        <v>1</v>
      </c>
      <c r="G319" s="69" t="s">
        <v>157</v>
      </c>
      <c r="H319" s="46">
        <v>283</v>
      </c>
      <c r="I319" s="74"/>
      <c r="J319" s="74"/>
      <c r="K319" s="74"/>
      <c r="L319" s="74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.75" hidden="1" customHeight="1">
      <c r="A320" s="89">
        <v>3</v>
      </c>
      <c r="B320" s="63">
        <v>3</v>
      </c>
      <c r="C320" s="61">
        <v>2</v>
      </c>
      <c r="D320" s="62">
        <v>1</v>
      </c>
      <c r="E320" s="63">
        <v>1</v>
      </c>
      <c r="F320" s="64">
        <v>2</v>
      </c>
      <c r="G320" s="62" t="s">
        <v>158</v>
      </c>
      <c r="H320" s="46">
        <v>284</v>
      </c>
      <c r="I320" s="74"/>
      <c r="J320" s="74"/>
      <c r="K320" s="74"/>
      <c r="L320" s="74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.75" hidden="1" customHeight="1">
      <c r="A321" s="71">
        <v>3</v>
      </c>
      <c r="B321" s="71">
        <v>3</v>
      </c>
      <c r="C321" s="67">
        <v>2</v>
      </c>
      <c r="D321" s="69">
        <v>1</v>
      </c>
      <c r="E321" s="67">
        <v>1</v>
      </c>
      <c r="F321" s="70">
        <v>3</v>
      </c>
      <c r="G321" s="69" t="s">
        <v>175</v>
      </c>
      <c r="H321" s="46">
        <v>285</v>
      </c>
      <c r="I321" s="74"/>
      <c r="J321" s="74"/>
      <c r="K321" s="74"/>
      <c r="L321" s="74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25.5" hidden="1" customHeight="1">
      <c r="A322" s="79">
        <v>3</v>
      </c>
      <c r="B322" s="79">
        <v>3</v>
      </c>
      <c r="C322" s="96">
        <v>2</v>
      </c>
      <c r="D322" s="113">
        <v>2</v>
      </c>
      <c r="E322" s="96"/>
      <c r="F322" s="98"/>
      <c r="G322" s="113" t="s">
        <v>176</v>
      </c>
      <c r="H322" s="46">
        <v>286</v>
      </c>
      <c r="I322" s="85">
        <f>I323</f>
        <v>0</v>
      </c>
      <c r="J322" s="142">
        <f>J323</f>
        <v>0</v>
      </c>
      <c r="K322" s="87">
        <f>K323</f>
        <v>0</v>
      </c>
      <c r="L322" s="87">
        <f>L323</f>
        <v>0</v>
      </c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25.5" hidden="1" customHeight="1">
      <c r="A323" s="71">
        <v>3</v>
      </c>
      <c r="B323" s="71">
        <v>3</v>
      </c>
      <c r="C323" s="67">
        <v>2</v>
      </c>
      <c r="D323" s="69">
        <v>2</v>
      </c>
      <c r="E323" s="67">
        <v>1</v>
      </c>
      <c r="F323" s="70"/>
      <c r="G323" s="69" t="s">
        <v>176</v>
      </c>
      <c r="H323" s="46">
        <v>287</v>
      </c>
      <c r="I323" s="57">
        <f>SUM(I324:I325)</f>
        <v>0</v>
      </c>
      <c r="J323" s="105">
        <f>SUM(J324:J325)</f>
        <v>0</v>
      </c>
      <c r="K323" s="58">
        <f>SUM(K324:K325)</f>
        <v>0</v>
      </c>
      <c r="L323" s="58">
        <f>SUM(L324:L325)</f>
        <v>0</v>
      </c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.75" hidden="1" customHeight="1">
      <c r="A324" s="71">
        <v>3</v>
      </c>
      <c r="B324" s="71">
        <v>3</v>
      </c>
      <c r="C324" s="67">
        <v>2</v>
      </c>
      <c r="D324" s="69">
        <v>2</v>
      </c>
      <c r="E324" s="71">
        <v>1</v>
      </c>
      <c r="F324" s="109">
        <v>1</v>
      </c>
      <c r="G324" s="69" t="s">
        <v>162</v>
      </c>
      <c r="H324" s="46">
        <v>288</v>
      </c>
      <c r="I324" s="74"/>
      <c r="J324" s="74"/>
      <c r="K324" s="74"/>
      <c r="L324" s="74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.75" hidden="1" customHeight="1">
      <c r="A325" s="79">
        <v>3</v>
      </c>
      <c r="B325" s="79">
        <v>3</v>
      </c>
      <c r="C325" s="80">
        <v>2</v>
      </c>
      <c r="D325" s="81">
        <v>2</v>
      </c>
      <c r="E325" s="82">
        <v>1</v>
      </c>
      <c r="F325" s="112">
        <v>2</v>
      </c>
      <c r="G325" s="82" t="s">
        <v>163</v>
      </c>
      <c r="H325" s="46">
        <v>289</v>
      </c>
      <c r="I325" s="74"/>
      <c r="J325" s="74"/>
      <c r="K325" s="74"/>
      <c r="L325" s="74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.75" hidden="1" customHeight="1">
      <c r="A326" s="71">
        <v>3</v>
      </c>
      <c r="B326" s="71">
        <v>3</v>
      </c>
      <c r="C326" s="67">
        <v>2</v>
      </c>
      <c r="D326" s="68">
        <v>3</v>
      </c>
      <c r="E326" s="69"/>
      <c r="F326" s="109"/>
      <c r="G326" s="69" t="s">
        <v>164</v>
      </c>
      <c r="H326" s="46">
        <v>290</v>
      </c>
      <c r="I326" s="57">
        <f>I327</f>
        <v>0</v>
      </c>
      <c r="J326" s="105">
        <f>J327</f>
        <v>0</v>
      </c>
      <c r="K326" s="105">
        <f>K327</f>
        <v>0</v>
      </c>
      <c r="L326" s="58">
        <f>L327</f>
        <v>0</v>
      </c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.75" hidden="1" customHeight="1">
      <c r="A327" s="71">
        <v>3</v>
      </c>
      <c r="B327" s="71">
        <v>3</v>
      </c>
      <c r="C327" s="67">
        <v>2</v>
      </c>
      <c r="D327" s="68">
        <v>3</v>
      </c>
      <c r="E327" s="69">
        <v>1</v>
      </c>
      <c r="F327" s="109"/>
      <c r="G327" s="68" t="s">
        <v>164</v>
      </c>
      <c r="H327" s="46">
        <v>291</v>
      </c>
      <c r="I327" s="57">
        <f>I328+I329</f>
        <v>0</v>
      </c>
      <c r="J327" s="57">
        <f>J328+J329</f>
        <v>0</v>
      </c>
      <c r="K327" s="57">
        <f>K328+K329</f>
        <v>0</v>
      </c>
      <c r="L327" s="57">
        <f>L328+L329</f>
        <v>0</v>
      </c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.75" hidden="1" customHeight="1">
      <c r="A328" s="71">
        <v>3</v>
      </c>
      <c r="B328" s="71">
        <v>3</v>
      </c>
      <c r="C328" s="67">
        <v>2</v>
      </c>
      <c r="D328" s="68">
        <v>3</v>
      </c>
      <c r="E328" s="69">
        <v>1</v>
      </c>
      <c r="F328" s="109">
        <v>1</v>
      </c>
      <c r="G328" s="69" t="s">
        <v>165</v>
      </c>
      <c r="H328" s="46">
        <v>292</v>
      </c>
      <c r="I328" s="115"/>
      <c r="J328" s="115"/>
      <c r="K328" s="115"/>
      <c r="L328" s="127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.75" hidden="1" customHeight="1">
      <c r="A329" s="71">
        <v>3</v>
      </c>
      <c r="B329" s="71">
        <v>3</v>
      </c>
      <c r="C329" s="67">
        <v>2</v>
      </c>
      <c r="D329" s="68">
        <v>3</v>
      </c>
      <c r="E329" s="69">
        <v>1</v>
      </c>
      <c r="F329" s="109">
        <v>2</v>
      </c>
      <c r="G329" s="69" t="s">
        <v>166</v>
      </c>
      <c r="H329" s="46">
        <v>293</v>
      </c>
      <c r="I329" s="74"/>
      <c r="J329" s="74"/>
      <c r="K329" s="74"/>
      <c r="L329" s="74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.75" hidden="1" customHeight="1">
      <c r="A330" s="194">
        <v>1</v>
      </c>
      <c r="B330" s="249"/>
      <c r="C330" s="249"/>
      <c r="D330" s="249"/>
      <c r="E330" s="249"/>
      <c r="F330" s="250"/>
      <c r="G330" s="165">
        <v>2</v>
      </c>
      <c r="H330" s="46">
        <v>3</v>
      </c>
      <c r="I330" s="93">
        <v>4</v>
      </c>
      <c r="J330" s="94">
        <v>5</v>
      </c>
      <c r="K330" s="95">
        <v>6</v>
      </c>
      <c r="L330" s="93">
        <v>7</v>
      </c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.75" hidden="1" customHeight="1">
      <c r="A331" s="71">
        <v>3</v>
      </c>
      <c r="B331" s="71">
        <v>3</v>
      </c>
      <c r="C331" s="67">
        <v>2</v>
      </c>
      <c r="D331" s="68">
        <v>4</v>
      </c>
      <c r="E331" s="68"/>
      <c r="F331" s="70"/>
      <c r="G331" s="68" t="s">
        <v>177</v>
      </c>
      <c r="H331" s="56">
        <v>294</v>
      </c>
      <c r="I331" s="57">
        <f>I332</f>
        <v>0</v>
      </c>
      <c r="J331" s="105">
        <f>J332</f>
        <v>0</v>
      </c>
      <c r="K331" s="105">
        <f>K332</f>
        <v>0</v>
      </c>
      <c r="L331" s="58">
        <f>L332</f>
        <v>0</v>
      </c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.75" hidden="1" customHeight="1">
      <c r="A332" s="89">
        <v>3</v>
      </c>
      <c r="B332" s="89">
        <v>3</v>
      </c>
      <c r="C332" s="63">
        <v>2</v>
      </c>
      <c r="D332" s="61">
        <v>4</v>
      </c>
      <c r="E332" s="61">
        <v>1</v>
      </c>
      <c r="F332" s="64"/>
      <c r="G332" s="61" t="s">
        <v>177</v>
      </c>
      <c r="H332" s="47">
        <v>295</v>
      </c>
      <c r="I332" s="77">
        <f>SUM(I333:I334)</f>
        <v>0</v>
      </c>
      <c r="J332" s="104">
        <f>SUM(J333:J334)</f>
        <v>0</v>
      </c>
      <c r="K332" s="104">
        <f>SUM(K333:K334)</f>
        <v>0</v>
      </c>
      <c r="L332" s="78">
        <f>SUM(L333:L334)</f>
        <v>0</v>
      </c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.75" hidden="1" customHeight="1">
      <c r="A333" s="71">
        <v>3</v>
      </c>
      <c r="B333" s="71">
        <v>3</v>
      </c>
      <c r="C333" s="67">
        <v>2</v>
      </c>
      <c r="D333" s="68">
        <v>4</v>
      </c>
      <c r="E333" s="68">
        <v>1</v>
      </c>
      <c r="F333" s="70">
        <v>1</v>
      </c>
      <c r="G333" s="68" t="s">
        <v>165</v>
      </c>
      <c r="H333" s="56">
        <v>296</v>
      </c>
      <c r="I333" s="74"/>
      <c r="J333" s="74"/>
      <c r="K333" s="74"/>
      <c r="L333" s="74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.75" hidden="1" customHeight="1">
      <c r="A334" s="71">
        <v>3</v>
      </c>
      <c r="B334" s="71">
        <v>3</v>
      </c>
      <c r="C334" s="67">
        <v>2</v>
      </c>
      <c r="D334" s="68">
        <v>4</v>
      </c>
      <c r="E334" s="68">
        <v>1</v>
      </c>
      <c r="F334" s="70">
        <v>2</v>
      </c>
      <c r="G334" s="68" t="s">
        <v>166</v>
      </c>
      <c r="H334" s="47">
        <v>297</v>
      </c>
      <c r="I334" s="74"/>
      <c r="J334" s="74"/>
      <c r="K334" s="74"/>
      <c r="L334" s="74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25.5" hidden="1" customHeight="1">
      <c r="A335" s="71">
        <v>3</v>
      </c>
      <c r="B335" s="71">
        <v>3</v>
      </c>
      <c r="C335" s="67">
        <v>2</v>
      </c>
      <c r="D335" s="68">
        <v>5</v>
      </c>
      <c r="E335" s="68"/>
      <c r="F335" s="70"/>
      <c r="G335" s="68" t="s">
        <v>178</v>
      </c>
      <c r="H335" s="56">
        <v>298</v>
      </c>
      <c r="I335" s="57">
        <f t="shared" ref="I335:L336" si="28">I336</f>
        <v>0</v>
      </c>
      <c r="J335" s="105">
        <f t="shared" si="28"/>
        <v>0</v>
      </c>
      <c r="K335" s="105">
        <f t="shared" si="28"/>
        <v>0</v>
      </c>
      <c r="L335" s="58">
        <f t="shared" si="28"/>
        <v>0</v>
      </c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25.5" hidden="1" customHeight="1">
      <c r="A336" s="89">
        <v>3</v>
      </c>
      <c r="B336" s="89">
        <v>3</v>
      </c>
      <c r="C336" s="63">
        <v>2</v>
      </c>
      <c r="D336" s="61">
        <v>5</v>
      </c>
      <c r="E336" s="61">
        <v>1</v>
      </c>
      <c r="F336" s="64"/>
      <c r="G336" s="61" t="s">
        <v>178</v>
      </c>
      <c r="H336" s="47">
        <v>299</v>
      </c>
      <c r="I336" s="77">
        <f t="shared" si="28"/>
        <v>0</v>
      </c>
      <c r="J336" s="104">
        <f t="shared" si="28"/>
        <v>0</v>
      </c>
      <c r="K336" s="104">
        <f t="shared" si="28"/>
        <v>0</v>
      </c>
      <c r="L336" s="78">
        <f t="shared" si="28"/>
        <v>0</v>
      </c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25.5" hidden="1" customHeight="1">
      <c r="A337" s="71">
        <v>3</v>
      </c>
      <c r="B337" s="71">
        <v>3</v>
      </c>
      <c r="C337" s="67">
        <v>2</v>
      </c>
      <c r="D337" s="68">
        <v>5</v>
      </c>
      <c r="E337" s="68">
        <v>1</v>
      </c>
      <c r="F337" s="70">
        <v>1</v>
      </c>
      <c r="G337" s="68" t="s">
        <v>178</v>
      </c>
      <c r="H337" s="56">
        <v>300</v>
      </c>
      <c r="I337" s="115"/>
      <c r="J337" s="115"/>
      <c r="K337" s="115"/>
      <c r="L337" s="127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.75" hidden="1" customHeight="1">
      <c r="A338" s="71">
        <v>3</v>
      </c>
      <c r="B338" s="71">
        <v>3</v>
      </c>
      <c r="C338" s="67">
        <v>2</v>
      </c>
      <c r="D338" s="68">
        <v>6</v>
      </c>
      <c r="E338" s="68"/>
      <c r="F338" s="70"/>
      <c r="G338" s="68" t="s">
        <v>169</v>
      </c>
      <c r="H338" s="47">
        <v>301</v>
      </c>
      <c r="I338" s="57">
        <f t="shared" ref="I338:L339" si="29">I339</f>
        <v>0</v>
      </c>
      <c r="J338" s="105">
        <f t="shared" si="29"/>
        <v>0</v>
      </c>
      <c r="K338" s="105">
        <f t="shared" si="29"/>
        <v>0</v>
      </c>
      <c r="L338" s="58">
        <f t="shared" si="29"/>
        <v>0</v>
      </c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.75" hidden="1" customHeight="1">
      <c r="A339" s="71">
        <v>3</v>
      </c>
      <c r="B339" s="71">
        <v>3</v>
      </c>
      <c r="C339" s="67">
        <v>2</v>
      </c>
      <c r="D339" s="68">
        <v>6</v>
      </c>
      <c r="E339" s="68">
        <v>1</v>
      </c>
      <c r="F339" s="70"/>
      <c r="G339" s="68" t="s">
        <v>169</v>
      </c>
      <c r="H339" s="56">
        <v>302</v>
      </c>
      <c r="I339" s="57">
        <f t="shared" si="29"/>
        <v>0</v>
      </c>
      <c r="J339" s="105">
        <f t="shared" si="29"/>
        <v>0</v>
      </c>
      <c r="K339" s="105">
        <f t="shared" si="29"/>
        <v>0</v>
      </c>
      <c r="L339" s="58">
        <f t="shared" si="29"/>
        <v>0</v>
      </c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.75" hidden="1" customHeight="1">
      <c r="A340" s="79">
        <v>3</v>
      </c>
      <c r="B340" s="79">
        <v>3</v>
      </c>
      <c r="C340" s="80">
        <v>2</v>
      </c>
      <c r="D340" s="81">
        <v>6</v>
      </c>
      <c r="E340" s="81">
        <v>1</v>
      </c>
      <c r="F340" s="83">
        <v>1</v>
      </c>
      <c r="G340" s="81" t="s">
        <v>169</v>
      </c>
      <c r="H340" s="47">
        <v>303</v>
      </c>
      <c r="I340" s="115"/>
      <c r="J340" s="115"/>
      <c r="K340" s="115"/>
      <c r="L340" s="127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.75" hidden="1" customHeight="1">
      <c r="A341" s="71">
        <v>3</v>
      </c>
      <c r="B341" s="71">
        <v>3</v>
      </c>
      <c r="C341" s="67">
        <v>2</v>
      </c>
      <c r="D341" s="68">
        <v>7</v>
      </c>
      <c r="E341" s="68"/>
      <c r="F341" s="70"/>
      <c r="G341" s="68" t="s">
        <v>170</v>
      </c>
      <c r="H341" s="56">
        <v>304</v>
      </c>
      <c r="I341" s="57">
        <f t="shared" ref="I341:L342" si="30">I342</f>
        <v>0</v>
      </c>
      <c r="J341" s="105">
        <f t="shared" si="30"/>
        <v>0</v>
      </c>
      <c r="K341" s="105">
        <f t="shared" si="30"/>
        <v>0</v>
      </c>
      <c r="L341" s="58">
        <f t="shared" si="30"/>
        <v>0</v>
      </c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.75" hidden="1" customHeight="1">
      <c r="A342" s="79">
        <v>3</v>
      </c>
      <c r="B342" s="79">
        <v>3</v>
      </c>
      <c r="C342" s="80">
        <v>2</v>
      </c>
      <c r="D342" s="81">
        <v>7</v>
      </c>
      <c r="E342" s="81">
        <v>1</v>
      </c>
      <c r="F342" s="83"/>
      <c r="G342" s="81" t="s">
        <v>170</v>
      </c>
      <c r="H342" s="47">
        <v>305</v>
      </c>
      <c r="I342" s="58">
        <f t="shared" si="30"/>
        <v>0</v>
      </c>
      <c r="J342" s="105">
        <f t="shared" si="30"/>
        <v>0</v>
      </c>
      <c r="K342" s="105">
        <f t="shared" si="30"/>
        <v>0</v>
      </c>
      <c r="L342" s="58">
        <f t="shared" si="30"/>
        <v>0</v>
      </c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.75" hidden="1" customHeight="1">
      <c r="A343" s="71">
        <v>3</v>
      </c>
      <c r="B343" s="71">
        <v>3</v>
      </c>
      <c r="C343" s="67">
        <v>2</v>
      </c>
      <c r="D343" s="68">
        <v>7</v>
      </c>
      <c r="E343" s="68">
        <v>1</v>
      </c>
      <c r="F343" s="70">
        <v>1</v>
      </c>
      <c r="G343" s="68" t="s">
        <v>170</v>
      </c>
      <c r="H343" s="56">
        <v>306</v>
      </c>
      <c r="I343" s="115"/>
      <c r="J343" s="115"/>
      <c r="K343" s="115"/>
      <c r="L343" s="127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.75" customHeight="1">
      <c r="A344" s="33"/>
      <c r="B344" s="33"/>
      <c r="C344" s="34"/>
      <c r="D344" s="143"/>
      <c r="E344" s="144"/>
      <c r="F344" s="145"/>
      <c r="G344" s="265" t="s">
        <v>179</v>
      </c>
      <c r="H344" s="47">
        <v>307</v>
      </c>
      <c r="I344" s="118">
        <f>SUM(I30+I174)</f>
        <v>1500</v>
      </c>
      <c r="J344" s="119">
        <f>SUM(J30+J174)</f>
        <v>1500</v>
      </c>
      <c r="K344" s="119">
        <f>SUM(K30+K174)</f>
        <v>1440</v>
      </c>
      <c r="L344" s="120">
        <f>SUM(L30+L174)</f>
        <v>1440</v>
      </c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.75" customHeight="1">
      <c r="B345" s="1"/>
      <c r="C345" s="1"/>
      <c r="D345" s="1"/>
      <c r="E345" s="1"/>
      <c r="F345" s="2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.75" customHeight="1">
      <c r="B346" s="1"/>
      <c r="C346" s="1"/>
      <c r="D346" s="1"/>
      <c r="E346" s="1"/>
      <c r="F346" s="2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s="273" customFormat="1" ht="15" customHeight="1">
      <c r="A347" s="266"/>
      <c r="B347" s="267"/>
      <c r="C347" s="267"/>
      <c r="D347" s="268"/>
      <c r="E347" s="268"/>
      <c r="F347" s="268"/>
      <c r="G347" s="269" t="s">
        <v>180</v>
      </c>
      <c r="H347" s="270"/>
      <c r="I347" s="271"/>
      <c r="J347" s="271"/>
      <c r="K347" s="272" t="s">
        <v>181</v>
      </c>
      <c r="L347" s="272"/>
      <c r="M347" s="271"/>
      <c r="N347" s="271"/>
      <c r="O347" s="271"/>
      <c r="P347" s="271"/>
      <c r="Q347" s="271"/>
      <c r="R347" s="271"/>
      <c r="S347" s="271"/>
      <c r="T347" s="271"/>
      <c r="U347" s="271"/>
      <c r="V347" s="271"/>
      <c r="W347" s="271"/>
      <c r="X347" s="271"/>
      <c r="Y347" s="271"/>
      <c r="Z347" s="271"/>
      <c r="AA347" s="271"/>
    </row>
    <row r="348" spans="1:27" s="6" customFormat="1" ht="11.25" customHeight="1">
      <c r="A348" s="155"/>
      <c r="B348" s="4"/>
      <c r="C348" s="4"/>
      <c r="D348" s="197" t="s">
        <v>182</v>
      </c>
      <c r="E348" s="197"/>
      <c r="F348" s="197"/>
      <c r="G348" s="197"/>
      <c r="H348" s="274"/>
      <c r="I348" s="164" t="s">
        <v>183</v>
      </c>
      <c r="J348" s="10"/>
      <c r="K348" s="171" t="s">
        <v>184</v>
      </c>
      <c r="L348" s="171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</row>
    <row r="349" spans="1:27" ht="15.75" customHeight="1">
      <c r="B349" s="1"/>
      <c r="C349" s="1"/>
      <c r="D349" s="1"/>
      <c r="E349" s="1"/>
      <c r="F349" s="2"/>
      <c r="G349" s="1"/>
      <c r="H349" s="1"/>
      <c r="I349" s="158"/>
      <c r="J349" s="1"/>
      <c r="K349" s="158"/>
      <c r="L349" s="158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s="273" customFormat="1" ht="18" customHeight="1">
      <c r="B350" s="271"/>
      <c r="C350" s="271"/>
      <c r="D350" s="272"/>
      <c r="E350" s="272"/>
      <c r="F350" s="275"/>
      <c r="G350" s="272" t="s">
        <v>185</v>
      </c>
      <c r="H350" s="271"/>
      <c r="I350" s="276"/>
      <c r="J350" s="271"/>
      <c r="K350" s="277" t="s">
        <v>186</v>
      </c>
      <c r="L350" s="277"/>
      <c r="M350" s="271"/>
      <c r="N350" s="271"/>
      <c r="O350" s="271"/>
      <c r="P350" s="271"/>
      <c r="Q350" s="271"/>
      <c r="R350" s="271"/>
      <c r="S350" s="271"/>
      <c r="T350" s="271"/>
      <c r="U350" s="271"/>
      <c r="V350" s="271"/>
      <c r="W350" s="271"/>
      <c r="X350" s="271"/>
      <c r="Y350" s="271"/>
      <c r="Z350" s="271"/>
      <c r="AA350" s="271"/>
    </row>
    <row r="351" spans="1:27" s="6" customFormat="1" ht="11.25" customHeight="1">
      <c r="B351" s="10"/>
      <c r="C351" s="10"/>
      <c r="D351" s="197" t="s">
        <v>187</v>
      </c>
      <c r="E351" s="278"/>
      <c r="F351" s="278"/>
      <c r="G351" s="278"/>
      <c r="H351" s="279"/>
      <c r="I351" s="164" t="s">
        <v>183</v>
      </c>
      <c r="J351" s="10"/>
      <c r="K351" s="171" t="s">
        <v>184</v>
      </c>
      <c r="L351" s="171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</row>
    <row r="352" spans="1:27" ht="12.75" customHeight="1">
      <c r="B352" s="1"/>
      <c r="C352" s="1"/>
      <c r="D352" s="1"/>
      <c r="E352" s="1"/>
      <c r="F352" s="2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.75" customHeight="1">
      <c r="A353" s="1"/>
      <c r="B353" s="1"/>
      <c r="C353" s="1"/>
      <c r="D353" s="1"/>
      <c r="E353" s="1"/>
      <c r="F353" s="2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.75" customHeight="1">
      <c r="P354" s="1"/>
      <c r="Q354" s="1"/>
      <c r="R354" s="1"/>
      <c r="S354" s="1"/>
    </row>
    <row r="355" spans="1:27" ht="12.75" customHeight="1">
      <c r="P355" s="1"/>
      <c r="Q355" s="1"/>
      <c r="R355" s="1"/>
      <c r="S355" s="1"/>
    </row>
    <row r="356" spans="1:27" ht="12.75" customHeight="1">
      <c r="P356" s="1"/>
      <c r="Q356" s="1"/>
      <c r="R356" s="1"/>
      <c r="S356" s="1"/>
    </row>
    <row r="357" spans="1:27" ht="12.75" customHeight="1">
      <c r="P357" s="1"/>
      <c r="Q357" s="1"/>
      <c r="R357" s="1"/>
      <c r="S357" s="1"/>
    </row>
    <row r="358" spans="1:27" ht="12.75" customHeight="1">
      <c r="P358" s="1"/>
      <c r="Q358" s="1"/>
      <c r="R358" s="1"/>
      <c r="S358" s="1"/>
    </row>
    <row r="359" spans="1:27" ht="12.75" customHeight="1">
      <c r="P359" s="1"/>
      <c r="Q359" s="1"/>
      <c r="R359" s="1"/>
      <c r="S359" s="1"/>
    </row>
    <row r="360" spans="1:27" ht="12.75" customHeight="1">
      <c r="P360" s="1"/>
      <c r="Q360" s="1"/>
      <c r="R360" s="1"/>
      <c r="S360" s="1"/>
    </row>
    <row r="361" spans="1:27" ht="12.75" customHeight="1">
      <c r="P361" s="1"/>
      <c r="Q361" s="1"/>
      <c r="R361" s="1"/>
      <c r="S361" s="1"/>
    </row>
    <row r="362" spans="1:27" ht="12.75" customHeight="1">
      <c r="P362" s="1"/>
      <c r="Q362" s="1"/>
      <c r="R362" s="1"/>
      <c r="S362" s="1"/>
    </row>
    <row r="363" spans="1:27" ht="12.75" customHeight="1">
      <c r="P363" s="1"/>
      <c r="Q363" s="1"/>
      <c r="R363" s="1"/>
      <c r="S363" s="1"/>
    </row>
    <row r="364" spans="1:27" ht="12.75" customHeight="1">
      <c r="P364" s="1"/>
      <c r="Q364" s="1"/>
      <c r="R364" s="1"/>
      <c r="S364" s="1"/>
    </row>
    <row r="365" spans="1:27" ht="12.75" customHeight="1">
      <c r="P365" s="1"/>
      <c r="Q365" s="1"/>
      <c r="R365" s="1"/>
      <c r="S365" s="1"/>
    </row>
    <row r="366" spans="1:27" ht="12.75" customHeight="1">
      <c r="P366" s="1"/>
      <c r="Q366" s="1"/>
      <c r="R366" s="1"/>
      <c r="S366" s="1"/>
    </row>
    <row r="367" spans="1:27" ht="12.75" customHeight="1">
      <c r="P367" s="1"/>
      <c r="Q367" s="1"/>
      <c r="R367" s="1"/>
      <c r="S367" s="1"/>
    </row>
    <row r="368" spans="1:27" ht="12.75" customHeight="1">
      <c r="P368" s="1"/>
      <c r="Q368" s="1"/>
      <c r="R368" s="1"/>
      <c r="S368" s="1"/>
    </row>
    <row r="369" spans="16:19" ht="12.75" customHeight="1">
      <c r="P369" s="1"/>
      <c r="Q369" s="1"/>
      <c r="R369" s="1"/>
      <c r="S369" s="1"/>
    </row>
    <row r="370" spans="16:19" ht="12.75" customHeight="1">
      <c r="P370" s="1"/>
      <c r="Q370" s="1"/>
      <c r="R370" s="1"/>
      <c r="S370" s="1"/>
    </row>
    <row r="371" spans="16:19" ht="12.75" customHeight="1">
      <c r="P371" s="1"/>
      <c r="Q371" s="1"/>
      <c r="R371" s="1"/>
      <c r="S371" s="1"/>
    </row>
    <row r="372" spans="16:19" ht="12.75" customHeight="1">
      <c r="P372" s="1"/>
      <c r="Q372" s="1"/>
      <c r="R372" s="1"/>
      <c r="S372" s="1"/>
    </row>
    <row r="373" spans="16:19" ht="12.75" customHeight="1">
      <c r="P373" s="1"/>
      <c r="Q373" s="1"/>
      <c r="R373" s="1"/>
      <c r="S373" s="1"/>
    </row>
    <row r="374" spans="16:19" ht="12.75" customHeight="1">
      <c r="P374" s="1"/>
      <c r="Q374" s="1"/>
      <c r="R374" s="1"/>
      <c r="S374" s="1"/>
    </row>
    <row r="375" spans="16:19" ht="12.75" customHeight="1">
      <c r="P375" s="1"/>
      <c r="Q375" s="1"/>
      <c r="R375" s="1"/>
      <c r="S375" s="1"/>
    </row>
    <row r="376" spans="16:19" ht="12.75" customHeight="1">
      <c r="P376" s="1"/>
      <c r="Q376" s="1"/>
      <c r="R376" s="1"/>
      <c r="S376" s="1"/>
    </row>
    <row r="377" spans="16:19" ht="12.75" customHeight="1">
      <c r="P377" s="1"/>
      <c r="Q377" s="1"/>
      <c r="R377" s="1"/>
      <c r="S377" s="1"/>
    </row>
    <row r="378" spans="16:19" ht="12.75" customHeight="1">
      <c r="P378" s="1"/>
      <c r="Q378" s="1"/>
      <c r="R378" s="1"/>
      <c r="S378" s="1"/>
    </row>
    <row r="379" spans="16:19" ht="12.75" customHeight="1">
      <c r="P379" s="1"/>
      <c r="Q379" s="1"/>
      <c r="R379" s="1"/>
      <c r="S379" s="1"/>
    </row>
    <row r="380" spans="16:19" ht="12.75" customHeight="1">
      <c r="P380" s="1"/>
      <c r="Q380" s="1"/>
      <c r="R380" s="1"/>
      <c r="S380" s="1"/>
    </row>
    <row r="381" spans="16:19" ht="12.75" customHeight="1">
      <c r="P381" s="1"/>
      <c r="Q381" s="1"/>
      <c r="R381" s="1"/>
      <c r="S381" s="1"/>
    </row>
    <row r="382" spans="16:19" ht="12.75" customHeight="1">
      <c r="P382" s="1"/>
      <c r="Q382" s="1"/>
      <c r="R382" s="1"/>
      <c r="S382" s="1"/>
    </row>
    <row r="383" spans="16:19" ht="12.75" customHeight="1">
      <c r="P383" s="1"/>
      <c r="Q383" s="1"/>
      <c r="R383" s="1"/>
      <c r="S383" s="1"/>
    </row>
    <row r="384" spans="16:19" ht="12.75" customHeight="1">
      <c r="P384" s="1"/>
      <c r="Q384" s="1"/>
      <c r="R384" s="1"/>
      <c r="S384" s="1"/>
    </row>
    <row r="385" spans="16:19" ht="12.75" customHeight="1">
      <c r="P385" s="1"/>
      <c r="Q385" s="1"/>
      <c r="R385" s="1"/>
      <c r="S385" s="1"/>
    </row>
    <row r="386" spans="16:19" ht="12.75" customHeight="1">
      <c r="P386" s="1"/>
      <c r="Q386" s="1"/>
      <c r="R386" s="1"/>
      <c r="S386" s="1"/>
    </row>
    <row r="387" spans="16:19" ht="12.75" customHeight="1">
      <c r="P387" s="1"/>
      <c r="Q387" s="1"/>
      <c r="R387" s="1"/>
      <c r="S387" s="1"/>
    </row>
    <row r="388" spans="16:19" ht="12.75" customHeight="1">
      <c r="P388" s="1"/>
      <c r="Q388" s="1"/>
      <c r="R388" s="1"/>
      <c r="S388" s="1"/>
    </row>
    <row r="389" spans="16:19" ht="12.75" customHeight="1">
      <c r="P389" s="1"/>
      <c r="Q389" s="1"/>
      <c r="R389" s="1"/>
      <c r="S389" s="1"/>
    </row>
    <row r="390" spans="16:19" ht="12.75" customHeight="1">
      <c r="P390" s="1"/>
      <c r="Q390" s="1"/>
      <c r="R390" s="1"/>
      <c r="S390" s="1"/>
    </row>
    <row r="391" spans="16:19" ht="12.75" customHeight="1">
      <c r="P391" s="1"/>
      <c r="Q391" s="1"/>
      <c r="R391" s="1"/>
      <c r="S391" s="1"/>
    </row>
    <row r="392" spans="16:19" ht="12.75" customHeight="1">
      <c r="P392" s="1"/>
      <c r="Q392" s="1"/>
      <c r="R392" s="1"/>
      <c r="S392" s="1"/>
    </row>
    <row r="393" spans="16:19" ht="12.75" customHeight="1">
      <c r="P393" s="1"/>
      <c r="Q393" s="1"/>
      <c r="R393" s="1"/>
      <c r="S393" s="1"/>
    </row>
    <row r="394" spans="16:19" ht="12.75" customHeight="1">
      <c r="P394" s="1"/>
      <c r="Q394" s="1"/>
      <c r="R394" s="1"/>
      <c r="S394" s="1"/>
    </row>
    <row r="395" spans="16:19" ht="12.75" customHeight="1">
      <c r="P395" s="1"/>
      <c r="Q395" s="1"/>
      <c r="R395" s="1"/>
      <c r="S395" s="1"/>
    </row>
    <row r="396" spans="16:19" ht="12.75" customHeight="1">
      <c r="P396" s="1"/>
      <c r="Q396" s="1"/>
      <c r="R396" s="1"/>
      <c r="S396" s="1"/>
    </row>
    <row r="397" spans="16:19" ht="12.75" customHeight="1">
      <c r="P397" s="1"/>
      <c r="Q397" s="1"/>
      <c r="R397" s="1"/>
      <c r="S397" s="1"/>
    </row>
    <row r="398" spans="16:19" ht="12.75" customHeight="1">
      <c r="P398" s="1"/>
      <c r="Q398" s="1"/>
      <c r="R398" s="1"/>
      <c r="S398" s="1"/>
    </row>
    <row r="399" spans="16:19" ht="12.75" customHeight="1">
      <c r="P399" s="1"/>
      <c r="Q399" s="1"/>
      <c r="R399" s="1"/>
      <c r="S399" s="1"/>
    </row>
    <row r="400" spans="16:19" ht="12.75" customHeight="1">
      <c r="P400" s="1"/>
      <c r="Q400" s="1"/>
      <c r="R400" s="1"/>
      <c r="S400" s="1"/>
    </row>
    <row r="401" spans="16:19" ht="12.75" customHeight="1">
      <c r="P401" s="1"/>
      <c r="Q401" s="1"/>
      <c r="R401" s="1"/>
      <c r="S401" s="1"/>
    </row>
    <row r="402" spans="16:19" ht="12.75" customHeight="1">
      <c r="P402" s="1"/>
      <c r="Q402" s="1"/>
      <c r="R402" s="1"/>
      <c r="S402" s="1"/>
    </row>
    <row r="403" spans="16:19" ht="12.75" customHeight="1">
      <c r="P403" s="1"/>
      <c r="Q403" s="1"/>
      <c r="R403" s="1"/>
      <c r="S403" s="1"/>
    </row>
    <row r="404" spans="16:19" ht="12.75" customHeight="1">
      <c r="P404" s="1"/>
      <c r="Q404" s="1"/>
      <c r="R404" s="1"/>
      <c r="S404" s="1"/>
    </row>
    <row r="405" spans="16:19" ht="12.75" customHeight="1">
      <c r="P405" s="1"/>
      <c r="Q405" s="1"/>
      <c r="R405" s="1"/>
      <c r="S405" s="1"/>
    </row>
    <row r="406" spans="16:19" ht="12.75" customHeight="1">
      <c r="P406" s="1"/>
      <c r="Q406" s="1"/>
      <c r="R406" s="1"/>
      <c r="S406" s="1"/>
    </row>
    <row r="407" spans="16:19" ht="12.75" customHeight="1">
      <c r="P407" s="1"/>
      <c r="Q407" s="1"/>
      <c r="R407" s="1"/>
      <c r="S407" s="1"/>
    </row>
    <row r="408" spans="16:19" ht="12.75" customHeight="1">
      <c r="P408" s="1"/>
      <c r="Q408" s="1"/>
      <c r="R408" s="1"/>
      <c r="S408" s="1"/>
    </row>
    <row r="409" spans="16:19" ht="12.75" customHeight="1">
      <c r="P409" s="1"/>
      <c r="Q409" s="1"/>
      <c r="R409" s="1"/>
      <c r="S409" s="1"/>
    </row>
    <row r="410" spans="16:19" ht="12.75" customHeight="1">
      <c r="P410" s="1"/>
      <c r="Q410" s="1"/>
      <c r="R410" s="1"/>
      <c r="S410" s="1"/>
    </row>
    <row r="411" spans="16:19" ht="12.75" customHeight="1">
      <c r="P411" s="1"/>
      <c r="Q411" s="1"/>
      <c r="R411" s="1"/>
      <c r="S411" s="1"/>
    </row>
    <row r="412" spans="16:19" ht="12.75" customHeight="1">
      <c r="P412" s="1"/>
      <c r="Q412" s="1"/>
      <c r="R412" s="1"/>
      <c r="S412" s="1"/>
    </row>
    <row r="413" spans="16:19" ht="12.75" customHeight="1">
      <c r="P413" s="1"/>
      <c r="Q413" s="1"/>
      <c r="R413" s="1"/>
      <c r="S413" s="1"/>
    </row>
    <row r="414" spans="16:19" ht="12.75" customHeight="1">
      <c r="P414" s="1"/>
      <c r="Q414" s="1"/>
      <c r="R414" s="1"/>
      <c r="S414" s="1"/>
    </row>
    <row r="415" spans="16:19" ht="12.75" customHeight="1">
      <c r="P415" s="1"/>
      <c r="Q415" s="1"/>
      <c r="R415" s="1"/>
      <c r="S415" s="1"/>
    </row>
    <row r="416" spans="16:19" ht="12.75" customHeight="1">
      <c r="P416" s="1"/>
      <c r="Q416" s="1"/>
      <c r="R416" s="1"/>
      <c r="S416" s="1"/>
    </row>
    <row r="417" spans="16:19" ht="12.75" customHeight="1">
      <c r="P417" s="1"/>
      <c r="Q417" s="1"/>
      <c r="R417" s="1"/>
      <c r="S417" s="1"/>
    </row>
    <row r="418" spans="16:19" ht="12.75" customHeight="1">
      <c r="P418" s="1"/>
      <c r="Q418" s="1"/>
      <c r="R418" s="1"/>
      <c r="S418" s="1"/>
    </row>
    <row r="419" spans="16:19" ht="12.75" customHeight="1">
      <c r="P419" s="1"/>
      <c r="Q419" s="1"/>
      <c r="R419" s="1"/>
      <c r="S419" s="1"/>
    </row>
    <row r="420" spans="16:19" ht="12.75" customHeight="1">
      <c r="P420" s="1"/>
      <c r="Q420" s="1"/>
      <c r="R420" s="1"/>
      <c r="S420" s="1"/>
    </row>
    <row r="421" spans="16:19" ht="12.75" customHeight="1">
      <c r="P421" s="1"/>
      <c r="Q421" s="1"/>
      <c r="R421" s="1"/>
      <c r="S421" s="1"/>
    </row>
    <row r="422" spans="16:19" ht="12.75" customHeight="1">
      <c r="P422" s="1"/>
      <c r="Q422" s="1"/>
      <c r="R422" s="1"/>
      <c r="S422" s="1"/>
    </row>
    <row r="423" spans="16:19" ht="12.75" customHeight="1">
      <c r="P423" s="1"/>
      <c r="Q423" s="1"/>
      <c r="R423" s="1"/>
      <c r="S423" s="1"/>
    </row>
    <row r="424" spans="16:19" ht="12.75" customHeight="1">
      <c r="P424" s="1"/>
      <c r="Q424" s="1"/>
      <c r="R424" s="1"/>
      <c r="S424" s="1"/>
    </row>
    <row r="425" spans="16:19" ht="12.75" customHeight="1">
      <c r="P425" s="1"/>
      <c r="Q425" s="1"/>
      <c r="R425" s="1"/>
      <c r="S425" s="1"/>
    </row>
    <row r="426" spans="16:19" ht="12.75" customHeight="1">
      <c r="P426" s="1"/>
      <c r="Q426" s="1"/>
      <c r="R426" s="1"/>
      <c r="S426" s="1"/>
    </row>
    <row r="427" spans="16:19" ht="12.75" customHeight="1">
      <c r="P427" s="1"/>
      <c r="Q427" s="1"/>
      <c r="R427" s="1"/>
      <c r="S427" s="1"/>
    </row>
    <row r="428" spans="16:19" ht="12.75" customHeight="1">
      <c r="P428" s="1"/>
      <c r="Q428" s="1"/>
      <c r="R428" s="1"/>
      <c r="S428" s="1"/>
    </row>
    <row r="429" spans="16:19" ht="12.75" customHeight="1">
      <c r="P429" s="1"/>
      <c r="Q429" s="1"/>
      <c r="R429" s="1"/>
      <c r="S429" s="1"/>
    </row>
    <row r="430" spans="16:19" ht="12.75" customHeight="1">
      <c r="P430" s="1"/>
      <c r="Q430" s="1"/>
      <c r="R430" s="1"/>
      <c r="S430" s="1"/>
    </row>
    <row r="431" spans="16:19" ht="12.75" customHeight="1">
      <c r="P431" s="1"/>
      <c r="Q431" s="1"/>
      <c r="R431" s="1"/>
      <c r="S431" s="1"/>
    </row>
    <row r="432" spans="16:19" ht="12.75" customHeight="1">
      <c r="P432" s="1"/>
      <c r="Q432" s="1"/>
      <c r="R432" s="1"/>
      <c r="S432" s="1"/>
    </row>
    <row r="433" spans="16:19" ht="12.75" customHeight="1">
      <c r="P433" s="1"/>
      <c r="Q433" s="1"/>
      <c r="R433" s="1"/>
      <c r="S433" s="1"/>
    </row>
    <row r="434" spans="16:19" ht="12.75" customHeight="1">
      <c r="P434" s="1"/>
      <c r="Q434" s="1"/>
      <c r="R434" s="1"/>
      <c r="S434" s="1"/>
    </row>
    <row r="435" spans="16:19" ht="12.75" customHeight="1">
      <c r="P435" s="1"/>
      <c r="Q435" s="1"/>
      <c r="R435" s="1"/>
      <c r="S435" s="1"/>
    </row>
    <row r="436" spans="16:19" ht="12.75" customHeight="1">
      <c r="P436" s="1"/>
      <c r="Q436" s="1"/>
      <c r="R436" s="1"/>
      <c r="S436" s="1"/>
    </row>
    <row r="437" spans="16:19" ht="12.75" customHeight="1">
      <c r="P437" s="1"/>
      <c r="Q437" s="1"/>
      <c r="R437" s="1"/>
      <c r="S437" s="1"/>
    </row>
    <row r="438" spans="16:19" ht="12.75" customHeight="1">
      <c r="P438" s="1"/>
      <c r="Q438" s="1"/>
      <c r="R438" s="1"/>
      <c r="S438" s="1"/>
    </row>
    <row r="439" spans="16:19" ht="12.75" customHeight="1">
      <c r="P439" s="1"/>
      <c r="Q439" s="1"/>
      <c r="R439" s="1"/>
      <c r="S439" s="1"/>
    </row>
    <row r="440" spans="16:19" ht="12.75" customHeight="1">
      <c r="P440" s="1"/>
      <c r="Q440" s="1"/>
      <c r="R440" s="1"/>
      <c r="S440" s="1"/>
    </row>
    <row r="441" spans="16:19" ht="12.75" customHeight="1">
      <c r="P441" s="1"/>
      <c r="Q441" s="1"/>
      <c r="R441" s="1"/>
      <c r="S441" s="1"/>
    </row>
    <row r="442" spans="16:19" ht="12.75" customHeight="1">
      <c r="P442" s="1"/>
      <c r="Q442" s="1"/>
      <c r="R442" s="1"/>
      <c r="S442" s="1"/>
    </row>
    <row r="443" spans="16:19" ht="12.75" customHeight="1">
      <c r="P443" s="1"/>
      <c r="Q443" s="1"/>
      <c r="R443" s="1"/>
      <c r="S443" s="1"/>
    </row>
    <row r="444" spans="16:19" ht="12.75" customHeight="1">
      <c r="P444" s="1"/>
      <c r="Q444" s="1"/>
      <c r="R444" s="1"/>
      <c r="S444" s="1"/>
    </row>
    <row r="445" spans="16:19" ht="12.75" customHeight="1">
      <c r="P445" s="1"/>
      <c r="Q445" s="1"/>
      <c r="R445" s="1"/>
      <c r="S445" s="1"/>
    </row>
    <row r="446" spans="16:19" ht="12.75" customHeight="1">
      <c r="P446" s="1"/>
      <c r="Q446" s="1"/>
      <c r="R446" s="1"/>
      <c r="S446" s="1"/>
    </row>
    <row r="447" spans="16:19" ht="12.75" customHeight="1">
      <c r="P447" s="1"/>
      <c r="Q447" s="1"/>
      <c r="R447" s="1"/>
      <c r="S447" s="1"/>
    </row>
    <row r="448" spans="16:19" ht="12.75" customHeight="1">
      <c r="P448" s="1"/>
      <c r="Q448" s="1"/>
      <c r="R448" s="1"/>
      <c r="S448" s="1"/>
    </row>
    <row r="449" spans="16:19" ht="12.75" customHeight="1">
      <c r="P449" s="1"/>
      <c r="Q449" s="1"/>
      <c r="R449" s="1"/>
      <c r="S449" s="1"/>
    </row>
    <row r="450" spans="16:19" ht="12.75" customHeight="1">
      <c r="P450" s="1"/>
      <c r="Q450" s="1"/>
      <c r="R450" s="1"/>
      <c r="S450" s="1"/>
    </row>
    <row r="451" spans="16:19" ht="12.75" customHeight="1">
      <c r="P451" s="1"/>
      <c r="Q451" s="1"/>
      <c r="R451" s="1"/>
      <c r="S451" s="1"/>
    </row>
    <row r="452" spans="16:19" ht="12.75" customHeight="1">
      <c r="P452" s="1"/>
      <c r="Q452" s="1"/>
      <c r="R452" s="1"/>
      <c r="S452" s="1"/>
    </row>
    <row r="453" spans="16:19" ht="12.75" customHeight="1">
      <c r="P453" s="1"/>
      <c r="Q453" s="1"/>
      <c r="R453" s="1"/>
      <c r="S453" s="1"/>
    </row>
    <row r="454" spans="16:19" ht="12.75" customHeight="1">
      <c r="P454" s="1"/>
      <c r="Q454" s="1"/>
      <c r="R454" s="1"/>
      <c r="S454" s="1"/>
    </row>
    <row r="455" spans="16:19" ht="12.75" customHeight="1">
      <c r="P455" s="1"/>
      <c r="Q455" s="1"/>
      <c r="R455" s="1"/>
      <c r="S455" s="1"/>
    </row>
    <row r="456" spans="16:19" ht="12.75" customHeight="1">
      <c r="P456" s="1"/>
      <c r="Q456" s="1"/>
      <c r="R456" s="1"/>
      <c r="S456" s="1"/>
    </row>
    <row r="457" spans="16:19" ht="12.75" customHeight="1">
      <c r="P457" s="1"/>
      <c r="Q457" s="1"/>
      <c r="R457" s="1"/>
      <c r="S457" s="1"/>
    </row>
    <row r="458" spans="16:19" ht="12.75" customHeight="1">
      <c r="P458" s="1"/>
      <c r="Q458" s="1"/>
      <c r="R458" s="1"/>
      <c r="S458" s="1"/>
    </row>
    <row r="459" spans="16:19" ht="12.75" customHeight="1">
      <c r="P459" s="1"/>
      <c r="Q459" s="1"/>
      <c r="R459" s="1"/>
      <c r="S459" s="1"/>
    </row>
    <row r="460" spans="16:19" ht="12.75" customHeight="1">
      <c r="P460" s="1"/>
      <c r="Q460" s="1"/>
      <c r="R460" s="1"/>
      <c r="S460" s="1"/>
    </row>
    <row r="461" spans="16:19" ht="12.75" customHeight="1">
      <c r="P461" s="1"/>
      <c r="Q461" s="1"/>
      <c r="R461" s="1"/>
      <c r="S461" s="1"/>
    </row>
    <row r="462" spans="16:19" ht="12.75" customHeight="1">
      <c r="P462" s="1"/>
      <c r="Q462" s="1"/>
      <c r="R462" s="1"/>
      <c r="S462" s="1"/>
    </row>
    <row r="463" spans="16:19" ht="12.75" customHeight="1">
      <c r="P463" s="1"/>
      <c r="Q463" s="1"/>
      <c r="R463" s="1"/>
      <c r="S463" s="1"/>
    </row>
    <row r="464" spans="16:19" ht="12.75" customHeight="1">
      <c r="P464" s="1"/>
      <c r="Q464" s="1"/>
      <c r="R464" s="1"/>
      <c r="S464" s="1"/>
    </row>
    <row r="465" spans="16:19" ht="12.75" customHeight="1">
      <c r="P465" s="1"/>
      <c r="Q465" s="1"/>
      <c r="R465" s="1"/>
      <c r="S465" s="1"/>
    </row>
    <row r="466" spans="16:19" ht="12.75" customHeight="1">
      <c r="P466" s="1"/>
      <c r="Q466" s="1"/>
      <c r="R466" s="1"/>
      <c r="S466" s="1"/>
    </row>
    <row r="467" spans="16:19" ht="12.75" customHeight="1">
      <c r="P467" s="1"/>
      <c r="Q467" s="1"/>
      <c r="R467" s="1"/>
      <c r="S467" s="1"/>
    </row>
    <row r="468" spans="16:19" ht="12.75" customHeight="1">
      <c r="P468" s="1"/>
      <c r="Q468" s="1"/>
      <c r="R468" s="1"/>
      <c r="S468" s="1"/>
    </row>
    <row r="469" spans="16:19" ht="12.75" customHeight="1">
      <c r="P469" s="1"/>
      <c r="Q469" s="1"/>
      <c r="R469" s="1"/>
      <c r="S469" s="1"/>
    </row>
    <row r="470" spans="16:19" ht="12.75" customHeight="1">
      <c r="P470" s="1"/>
      <c r="Q470" s="1"/>
      <c r="R470" s="1"/>
      <c r="S470" s="1"/>
    </row>
    <row r="471" spans="16:19" ht="12.75" customHeight="1">
      <c r="P471" s="1"/>
      <c r="Q471" s="1"/>
      <c r="R471" s="1"/>
      <c r="S471" s="1"/>
    </row>
    <row r="472" spans="16:19" ht="12.75" customHeight="1">
      <c r="P472" s="1"/>
      <c r="Q472" s="1"/>
      <c r="R472" s="1"/>
      <c r="S472" s="1"/>
    </row>
    <row r="473" spans="16:19" ht="12.75" customHeight="1">
      <c r="P473" s="1"/>
      <c r="Q473" s="1"/>
      <c r="R473" s="1"/>
      <c r="S473" s="1"/>
    </row>
    <row r="474" spans="16:19" ht="12.75" customHeight="1">
      <c r="P474" s="1"/>
      <c r="Q474" s="1"/>
      <c r="R474" s="1"/>
      <c r="S474" s="1"/>
    </row>
    <row r="475" spans="16:19" ht="12.75" customHeight="1">
      <c r="P475" s="1"/>
      <c r="Q475" s="1"/>
      <c r="R475" s="1"/>
      <c r="S475" s="1"/>
    </row>
    <row r="476" spans="16:19" ht="12.75" customHeight="1">
      <c r="P476" s="1"/>
      <c r="Q476" s="1"/>
      <c r="R476" s="1"/>
      <c r="S476" s="1"/>
    </row>
    <row r="477" spans="16:19" ht="12.75" customHeight="1">
      <c r="P477" s="1"/>
      <c r="Q477" s="1"/>
      <c r="R477" s="1"/>
      <c r="S477" s="1"/>
    </row>
    <row r="478" spans="16:19" ht="12.75" customHeight="1">
      <c r="P478" s="1"/>
      <c r="Q478" s="1"/>
      <c r="R478" s="1"/>
      <c r="S478" s="1"/>
    </row>
    <row r="479" spans="16:19" ht="12.75" customHeight="1">
      <c r="P479" s="1"/>
      <c r="Q479" s="1"/>
      <c r="R479" s="1"/>
      <c r="S479" s="1"/>
    </row>
    <row r="480" spans="16:19" ht="12.75" customHeight="1">
      <c r="P480" s="1"/>
      <c r="Q480" s="1"/>
      <c r="R480" s="1"/>
      <c r="S480" s="1"/>
    </row>
    <row r="481" spans="16:19" ht="12.75" customHeight="1">
      <c r="P481" s="1"/>
      <c r="Q481" s="1"/>
      <c r="R481" s="1"/>
      <c r="S481" s="1"/>
    </row>
    <row r="482" spans="16:19" ht="12.75" customHeight="1">
      <c r="P482" s="1"/>
      <c r="Q482" s="1"/>
      <c r="R482" s="1"/>
      <c r="S482" s="1"/>
    </row>
    <row r="483" spans="16:19" ht="12.75" customHeight="1">
      <c r="P483" s="1"/>
      <c r="Q483" s="1"/>
      <c r="R483" s="1"/>
      <c r="S483" s="1"/>
    </row>
    <row r="484" spans="16:19" ht="12.75" customHeight="1">
      <c r="P484" s="1"/>
      <c r="Q484" s="1"/>
      <c r="R484" s="1"/>
      <c r="S484" s="1"/>
    </row>
    <row r="485" spans="16:19" ht="12.75" customHeight="1">
      <c r="P485" s="1"/>
      <c r="Q485" s="1"/>
      <c r="R485" s="1"/>
      <c r="S485" s="1"/>
    </row>
    <row r="486" spans="16:19" ht="12.75" customHeight="1">
      <c r="P486" s="1"/>
      <c r="Q486" s="1"/>
      <c r="R486" s="1"/>
      <c r="S486" s="1"/>
    </row>
    <row r="487" spans="16:19" ht="12.75" customHeight="1">
      <c r="P487" s="1"/>
      <c r="Q487" s="1"/>
      <c r="R487" s="1"/>
      <c r="S487" s="1"/>
    </row>
    <row r="488" spans="16:19" ht="12.75" customHeight="1">
      <c r="P488" s="1"/>
      <c r="Q488" s="1"/>
      <c r="R488" s="1"/>
      <c r="S488" s="1"/>
    </row>
    <row r="489" spans="16:19" ht="12.75" customHeight="1">
      <c r="P489" s="1"/>
      <c r="Q489" s="1"/>
      <c r="R489" s="1"/>
      <c r="S489" s="1"/>
    </row>
    <row r="490" spans="16:19" ht="12.75" customHeight="1">
      <c r="P490" s="1"/>
      <c r="Q490" s="1"/>
      <c r="R490" s="1"/>
      <c r="S490" s="1"/>
    </row>
    <row r="491" spans="16:19" ht="12.75" customHeight="1">
      <c r="P491" s="1"/>
      <c r="Q491" s="1"/>
      <c r="R491" s="1"/>
      <c r="S491" s="1"/>
    </row>
    <row r="492" spans="16:19" ht="12.75" customHeight="1">
      <c r="P492" s="1"/>
      <c r="Q492" s="1"/>
      <c r="R492" s="1"/>
      <c r="S492" s="1"/>
    </row>
    <row r="493" spans="16:19" ht="12.75" customHeight="1">
      <c r="P493" s="1"/>
      <c r="Q493" s="1"/>
      <c r="R493" s="1"/>
      <c r="S493" s="1"/>
    </row>
    <row r="494" spans="16:19" ht="12.75" customHeight="1">
      <c r="P494" s="1"/>
      <c r="Q494" s="1"/>
      <c r="R494" s="1"/>
      <c r="S494" s="1"/>
    </row>
    <row r="495" spans="16:19" ht="12.75" customHeight="1">
      <c r="P495" s="1"/>
      <c r="Q495" s="1"/>
      <c r="R495" s="1"/>
      <c r="S495" s="1"/>
    </row>
    <row r="496" spans="16:19" ht="12.75" customHeight="1">
      <c r="P496" s="1"/>
      <c r="Q496" s="1"/>
      <c r="R496" s="1"/>
      <c r="S496" s="1"/>
    </row>
    <row r="497" spans="16:19" ht="12.75" customHeight="1">
      <c r="P497" s="1"/>
      <c r="Q497" s="1"/>
      <c r="R497" s="1"/>
      <c r="S497" s="1"/>
    </row>
    <row r="498" spans="16:19" ht="12.75" customHeight="1">
      <c r="P498" s="1"/>
      <c r="Q498" s="1"/>
      <c r="R498" s="1"/>
      <c r="S498" s="1"/>
    </row>
    <row r="499" spans="16:19" ht="12.75" customHeight="1">
      <c r="P499" s="1"/>
      <c r="Q499" s="1"/>
      <c r="R499" s="1"/>
      <c r="S499" s="1"/>
    </row>
    <row r="500" spans="16:19" ht="12.75" customHeight="1">
      <c r="P500" s="1"/>
      <c r="Q500" s="1"/>
      <c r="R500" s="1"/>
      <c r="S500" s="1"/>
    </row>
    <row r="501" spans="16:19" ht="12.75" customHeight="1">
      <c r="P501" s="1"/>
      <c r="Q501" s="1"/>
      <c r="R501" s="1"/>
      <c r="S501" s="1"/>
    </row>
    <row r="502" spans="16:19" ht="12.75" customHeight="1">
      <c r="P502" s="1"/>
      <c r="Q502" s="1"/>
      <c r="R502" s="1"/>
      <c r="S502" s="1"/>
    </row>
    <row r="503" spans="16:19" ht="12.75" customHeight="1">
      <c r="P503" s="1"/>
      <c r="Q503" s="1"/>
      <c r="R503" s="1"/>
      <c r="S503" s="1"/>
    </row>
    <row r="504" spans="16:19" ht="12.75" customHeight="1">
      <c r="P504" s="1"/>
      <c r="Q504" s="1"/>
      <c r="R504" s="1"/>
      <c r="S504" s="1"/>
    </row>
    <row r="505" spans="16:19" ht="12.75" customHeight="1">
      <c r="P505" s="1"/>
      <c r="Q505" s="1"/>
      <c r="R505" s="1"/>
      <c r="S505" s="1"/>
    </row>
    <row r="506" spans="16:19" ht="12.75" customHeight="1">
      <c r="P506" s="1"/>
      <c r="Q506" s="1"/>
      <c r="R506" s="1"/>
      <c r="S506" s="1"/>
    </row>
    <row r="507" spans="16:19" ht="12.75" customHeight="1">
      <c r="P507" s="1"/>
      <c r="Q507" s="1"/>
      <c r="R507" s="1"/>
      <c r="S507" s="1"/>
    </row>
    <row r="508" spans="16:19" ht="12.75" customHeight="1">
      <c r="P508" s="1"/>
      <c r="Q508" s="1"/>
      <c r="R508" s="1"/>
      <c r="S508" s="1"/>
    </row>
    <row r="509" spans="16:19" ht="12.75" customHeight="1">
      <c r="P509" s="1"/>
      <c r="Q509" s="1"/>
      <c r="R509" s="1"/>
      <c r="S509" s="1"/>
    </row>
    <row r="510" spans="16:19" ht="12.75" customHeight="1">
      <c r="P510" s="1"/>
      <c r="Q510" s="1"/>
      <c r="R510" s="1"/>
      <c r="S510" s="1"/>
    </row>
    <row r="511" spans="16:19" ht="12.75" customHeight="1">
      <c r="P511" s="1"/>
      <c r="Q511" s="1"/>
      <c r="R511" s="1"/>
      <c r="S511" s="1"/>
    </row>
    <row r="512" spans="16:19" ht="12.75" customHeight="1">
      <c r="P512" s="1"/>
      <c r="Q512" s="1"/>
      <c r="R512" s="1"/>
      <c r="S512" s="1"/>
    </row>
    <row r="513" spans="16:19" ht="12.75" customHeight="1">
      <c r="P513" s="1"/>
      <c r="Q513" s="1"/>
      <c r="R513" s="1"/>
      <c r="S513" s="1"/>
    </row>
    <row r="514" spans="16:19" ht="12.75" customHeight="1">
      <c r="P514" s="1"/>
      <c r="Q514" s="1"/>
      <c r="R514" s="1"/>
      <c r="S514" s="1"/>
    </row>
    <row r="515" spans="16:19" ht="12.75" customHeight="1">
      <c r="P515" s="1"/>
      <c r="Q515" s="1"/>
      <c r="R515" s="1"/>
      <c r="S515" s="1"/>
    </row>
    <row r="516" spans="16:19" ht="12.75" customHeight="1">
      <c r="P516" s="1"/>
      <c r="Q516" s="1"/>
      <c r="R516" s="1"/>
      <c r="S516" s="1"/>
    </row>
    <row r="517" spans="16:19" ht="12.75" customHeight="1">
      <c r="P517" s="1"/>
      <c r="Q517" s="1"/>
      <c r="R517" s="1"/>
      <c r="S517" s="1"/>
    </row>
    <row r="518" spans="16:19" ht="12.75" customHeight="1">
      <c r="P518" s="1"/>
      <c r="Q518" s="1"/>
      <c r="R518" s="1"/>
      <c r="S518" s="1"/>
    </row>
    <row r="519" spans="16:19" ht="12.75" customHeight="1">
      <c r="P519" s="1"/>
      <c r="Q519" s="1"/>
      <c r="R519" s="1"/>
      <c r="S519" s="1"/>
    </row>
    <row r="520" spans="16:19" ht="12.75" customHeight="1">
      <c r="P520" s="1"/>
      <c r="Q520" s="1"/>
      <c r="R520" s="1"/>
      <c r="S520" s="1"/>
    </row>
    <row r="521" spans="16:19" ht="12.75" customHeight="1">
      <c r="P521" s="1"/>
      <c r="Q521" s="1"/>
      <c r="R521" s="1"/>
      <c r="S521" s="1"/>
    </row>
    <row r="522" spans="16:19" ht="12.75" customHeight="1">
      <c r="P522" s="1"/>
      <c r="Q522" s="1"/>
      <c r="R522" s="1"/>
      <c r="S522" s="1"/>
    </row>
    <row r="523" spans="16:19" ht="12.75" customHeight="1">
      <c r="P523" s="1"/>
      <c r="Q523" s="1"/>
      <c r="R523" s="1"/>
      <c r="S523" s="1"/>
    </row>
    <row r="524" spans="16:19" ht="12.75" customHeight="1">
      <c r="P524" s="1"/>
      <c r="Q524" s="1"/>
      <c r="R524" s="1"/>
      <c r="S524" s="1"/>
    </row>
    <row r="525" spans="16:19" ht="12.75" customHeight="1">
      <c r="P525" s="1"/>
      <c r="Q525" s="1"/>
      <c r="R525" s="1"/>
      <c r="S525" s="1"/>
    </row>
    <row r="526" spans="16:19" ht="12.75" customHeight="1">
      <c r="P526" s="1"/>
      <c r="Q526" s="1"/>
      <c r="R526" s="1"/>
      <c r="S526" s="1"/>
    </row>
    <row r="527" spans="16:19" ht="12.75" customHeight="1">
      <c r="P527" s="1"/>
      <c r="Q527" s="1"/>
      <c r="R527" s="1"/>
      <c r="S527" s="1"/>
    </row>
    <row r="528" spans="16:19" ht="12.75" customHeight="1">
      <c r="P528" s="1"/>
      <c r="Q528" s="1"/>
      <c r="R528" s="1"/>
      <c r="S528" s="1"/>
    </row>
    <row r="529" spans="16:19" ht="12.75" customHeight="1">
      <c r="P529" s="1"/>
      <c r="Q529" s="1"/>
      <c r="R529" s="1"/>
      <c r="S529" s="1"/>
    </row>
    <row r="530" spans="16:19" ht="12.75" customHeight="1">
      <c r="P530" s="1"/>
      <c r="Q530" s="1"/>
      <c r="R530" s="1"/>
      <c r="S530" s="1"/>
    </row>
    <row r="531" spans="16:19" ht="12.75" customHeight="1">
      <c r="P531" s="1"/>
      <c r="Q531" s="1"/>
      <c r="R531" s="1"/>
      <c r="S531" s="1"/>
    </row>
    <row r="532" spans="16:19" ht="12.75" customHeight="1">
      <c r="P532" s="1"/>
      <c r="Q532" s="1"/>
      <c r="R532" s="1"/>
      <c r="S532" s="1"/>
    </row>
    <row r="533" spans="16:19" ht="12.75" customHeight="1">
      <c r="P533" s="1"/>
      <c r="Q533" s="1"/>
      <c r="R533" s="1"/>
      <c r="S533" s="1"/>
    </row>
    <row r="534" spans="16:19" ht="12.75" customHeight="1">
      <c r="P534" s="1"/>
      <c r="Q534" s="1"/>
      <c r="R534" s="1"/>
      <c r="S534" s="1"/>
    </row>
    <row r="535" spans="16:19" ht="12.75" customHeight="1">
      <c r="P535" s="1"/>
      <c r="Q535" s="1"/>
      <c r="R535" s="1"/>
      <c r="S535" s="1"/>
    </row>
    <row r="536" spans="16:19" ht="12.75" customHeight="1">
      <c r="P536" s="1"/>
      <c r="Q536" s="1"/>
      <c r="R536" s="1"/>
      <c r="S536" s="1"/>
    </row>
    <row r="537" spans="16:19" ht="12.75" customHeight="1">
      <c r="P537" s="1"/>
      <c r="Q537" s="1"/>
      <c r="R537" s="1"/>
      <c r="S537" s="1"/>
    </row>
    <row r="538" spans="16:19" ht="12.75" customHeight="1">
      <c r="P538" s="1"/>
      <c r="Q538" s="1"/>
      <c r="R538" s="1"/>
      <c r="S538" s="1"/>
    </row>
    <row r="539" spans="16:19" ht="12.75" customHeight="1">
      <c r="P539" s="1"/>
      <c r="Q539" s="1"/>
      <c r="R539" s="1"/>
      <c r="S539" s="1"/>
    </row>
    <row r="540" spans="16:19" ht="12.75" customHeight="1">
      <c r="P540" s="1"/>
      <c r="Q540" s="1"/>
      <c r="R540" s="1"/>
      <c r="S540" s="1"/>
    </row>
    <row r="541" spans="16:19" ht="12.75" customHeight="1">
      <c r="P541" s="1"/>
      <c r="Q541" s="1"/>
      <c r="R541" s="1"/>
      <c r="S541" s="1"/>
    </row>
    <row r="542" spans="16:19" ht="12.75" customHeight="1">
      <c r="P542" s="1"/>
      <c r="Q542" s="1"/>
      <c r="R542" s="1"/>
      <c r="S542" s="1"/>
    </row>
    <row r="543" spans="16:19" ht="12.75" customHeight="1">
      <c r="P543" s="1"/>
      <c r="Q543" s="1"/>
      <c r="R543" s="1"/>
      <c r="S543" s="1"/>
    </row>
    <row r="544" spans="16:19" ht="12.75" customHeight="1">
      <c r="P544" s="1"/>
      <c r="Q544" s="1"/>
      <c r="R544" s="1"/>
      <c r="S544" s="1"/>
    </row>
    <row r="545" spans="16:19" ht="12.75" customHeight="1">
      <c r="P545" s="1"/>
      <c r="Q545" s="1"/>
      <c r="R545" s="1"/>
      <c r="S545" s="1"/>
    </row>
    <row r="546" spans="16:19" ht="12.75" customHeight="1">
      <c r="P546" s="1"/>
      <c r="Q546" s="1"/>
      <c r="R546" s="1"/>
      <c r="S546" s="1"/>
    </row>
    <row r="547" spans="16:19" ht="12.75" customHeight="1">
      <c r="P547" s="1"/>
      <c r="Q547" s="1"/>
      <c r="R547" s="1"/>
      <c r="S547" s="1"/>
    </row>
    <row r="548" spans="16:19" ht="12.75" customHeight="1">
      <c r="P548" s="1"/>
      <c r="Q548" s="1"/>
      <c r="R548" s="1"/>
      <c r="S548" s="1"/>
    </row>
    <row r="549" spans="16:19" ht="12.75" customHeight="1">
      <c r="P549" s="1"/>
      <c r="Q549" s="1"/>
      <c r="R549" s="1"/>
      <c r="S549" s="1"/>
    </row>
    <row r="550" spans="16:19" ht="12.75" customHeight="1">
      <c r="P550" s="1"/>
      <c r="Q550" s="1"/>
      <c r="R550" s="1"/>
      <c r="S550" s="1"/>
    </row>
    <row r="551" spans="16:19" ht="12.75" customHeight="1">
      <c r="P551" s="1"/>
      <c r="Q551" s="1"/>
      <c r="R551" s="1"/>
      <c r="S551" s="1"/>
    </row>
    <row r="552" spans="16:19" ht="12.75" customHeight="1">
      <c r="P552" s="1"/>
      <c r="Q552" s="1"/>
      <c r="R552" s="1"/>
      <c r="S552" s="1"/>
    </row>
    <row r="553" spans="16:19" ht="12.75" customHeight="1">
      <c r="P553" s="1"/>
      <c r="Q553" s="1"/>
      <c r="R553" s="1"/>
      <c r="S553" s="1"/>
    </row>
    <row r="554" spans="16:19" ht="12.75" customHeight="1">
      <c r="P554" s="1"/>
      <c r="Q554" s="1"/>
      <c r="R554" s="1"/>
      <c r="S554" s="1"/>
    </row>
    <row r="555" spans="16:19" ht="12.75" customHeight="1">
      <c r="P555" s="1"/>
      <c r="Q555" s="1"/>
      <c r="R555" s="1"/>
      <c r="S555" s="1"/>
    </row>
    <row r="556" spans="16:19" ht="12.75" customHeight="1">
      <c r="P556" s="1"/>
      <c r="Q556" s="1"/>
      <c r="R556" s="1"/>
      <c r="S556" s="1"/>
    </row>
    <row r="557" spans="16:19" ht="12.75" customHeight="1">
      <c r="P557" s="1"/>
      <c r="Q557" s="1"/>
      <c r="R557" s="1"/>
      <c r="S557" s="1"/>
    </row>
    <row r="558" spans="16:19" ht="12.75" customHeight="1">
      <c r="P558" s="1"/>
      <c r="Q558" s="1"/>
      <c r="R558" s="1"/>
      <c r="S558" s="1"/>
    </row>
    <row r="559" spans="16:19" ht="12.75" customHeight="1">
      <c r="P559" s="1"/>
      <c r="Q559" s="1"/>
      <c r="R559" s="1"/>
      <c r="S559" s="1"/>
    </row>
    <row r="560" spans="16:19" ht="12.75" customHeight="1">
      <c r="P560" s="1"/>
      <c r="Q560" s="1"/>
      <c r="R560" s="1"/>
      <c r="S560" s="1"/>
    </row>
    <row r="561" spans="16:19" ht="12.75" customHeight="1">
      <c r="P561" s="1"/>
      <c r="Q561" s="1"/>
      <c r="R561" s="1"/>
      <c r="S561" s="1"/>
    </row>
    <row r="562" spans="16:19" ht="12.75" customHeight="1">
      <c r="P562" s="1"/>
      <c r="Q562" s="1"/>
      <c r="R562" s="1"/>
      <c r="S562" s="1"/>
    </row>
    <row r="563" spans="16:19" ht="12.75" customHeight="1">
      <c r="P563" s="1"/>
      <c r="Q563" s="1"/>
      <c r="R563" s="1"/>
      <c r="S563" s="1"/>
    </row>
    <row r="564" spans="16:19" ht="12.75" customHeight="1">
      <c r="P564" s="1"/>
      <c r="Q564" s="1"/>
      <c r="R564" s="1"/>
      <c r="S564" s="1"/>
    </row>
    <row r="565" spans="16:19" ht="12.75" customHeight="1">
      <c r="P565" s="1"/>
      <c r="Q565" s="1"/>
      <c r="R565" s="1"/>
      <c r="S565" s="1"/>
    </row>
    <row r="566" spans="16:19" ht="12.75" customHeight="1">
      <c r="P566" s="1"/>
      <c r="Q566" s="1"/>
      <c r="R566" s="1"/>
      <c r="S566" s="1"/>
    </row>
    <row r="567" spans="16:19" ht="12.75" customHeight="1">
      <c r="P567" s="1"/>
      <c r="Q567" s="1"/>
      <c r="R567" s="1"/>
      <c r="S567" s="1"/>
    </row>
    <row r="568" spans="16:19" ht="12.75" customHeight="1">
      <c r="P568" s="1"/>
      <c r="Q568" s="1"/>
      <c r="R568" s="1"/>
      <c r="S568" s="1"/>
    </row>
    <row r="569" spans="16:19" ht="12.75" customHeight="1">
      <c r="P569" s="1"/>
      <c r="Q569" s="1"/>
      <c r="R569" s="1"/>
      <c r="S569" s="1"/>
    </row>
    <row r="570" spans="16:19" ht="12.75" customHeight="1">
      <c r="P570" s="1"/>
      <c r="Q570" s="1"/>
      <c r="R570" s="1"/>
      <c r="S570" s="1"/>
    </row>
    <row r="571" spans="16:19" ht="12.75" customHeight="1">
      <c r="P571" s="1"/>
      <c r="Q571" s="1"/>
      <c r="R571" s="1"/>
      <c r="S571" s="1"/>
    </row>
    <row r="572" spans="16:19" ht="12.75" customHeight="1">
      <c r="P572" s="1"/>
      <c r="Q572" s="1"/>
      <c r="R572" s="1"/>
      <c r="S572" s="1"/>
    </row>
    <row r="573" spans="16:19" ht="12.75" customHeight="1">
      <c r="P573" s="1"/>
      <c r="Q573" s="1"/>
      <c r="R573" s="1"/>
      <c r="S573" s="1"/>
    </row>
    <row r="574" spans="16:19" ht="12.75" customHeight="1">
      <c r="P574" s="1"/>
      <c r="Q574" s="1"/>
      <c r="R574" s="1"/>
      <c r="S574" s="1"/>
    </row>
    <row r="575" spans="16:19" ht="12.75" customHeight="1">
      <c r="P575" s="1"/>
      <c r="Q575" s="1"/>
      <c r="R575" s="1"/>
      <c r="S575" s="1"/>
    </row>
    <row r="576" spans="16:19" ht="12.75" customHeight="1">
      <c r="P576" s="1"/>
      <c r="Q576" s="1"/>
      <c r="R576" s="1"/>
      <c r="S576" s="1"/>
    </row>
    <row r="577" spans="16:19" ht="12.75" customHeight="1">
      <c r="P577" s="1"/>
      <c r="Q577" s="1"/>
      <c r="R577" s="1"/>
      <c r="S577" s="1"/>
    </row>
    <row r="578" spans="16:19" ht="12.75" customHeight="1">
      <c r="P578" s="1"/>
      <c r="Q578" s="1"/>
      <c r="R578" s="1"/>
      <c r="S578" s="1"/>
    </row>
    <row r="579" spans="16:19" ht="12.75" customHeight="1">
      <c r="P579" s="1"/>
      <c r="Q579" s="1"/>
      <c r="R579" s="1"/>
      <c r="S579" s="1"/>
    </row>
    <row r="580" spans="16:19" ht="12.75" customHeight="1">
      <c r="P580" s="1"/>
      <c r="Q580" s="1"/>
      <c r="R580" s="1"/>
      <c r="S580" s="1"/>
    </row>
    <row r="581" spans="16:19" ht="12.75" customHeight="1">
      <c r="P581" s="1"/>
      <c r="Q581" s="1"/>
      <c r="R581" s="1"/>
      <c r="S581" s="1"/>
    </row>
    <row r="582" spans="16:19" ht="12.75" customHeight="1">
      <c r="P582" s="1"/>
      <c r="Q582" s="1"/>
      <c r="R582" s="1"/>
      <c r="S582" s="1"/>
    </row>
    <row r="583" spans="16:19" ht="12.75" customHeight="1">
      <c r="P583" s="1"/>
      <c r="Q583" s="1"/>
      <c r="R583" s="1"/>
      <c r="S583" s="1"/>
    </row>
    <row r="584" spans="16:19" ht="12.75" customHeight="1">
      <c r="P584" s="1"/>
      <c r="Q584" s="1"/>
      <c r="R584" s="1"/>
      <c r="S584" s="1"/>
    </row>
    <row r="585" spans="16:19" ht="12.75" customHeight="1">
      <c r="P585" s="1"/>
      <c r="Q585" s="1"/>
      <c r="R585" s="1"/>
      <c r="S585" s="1"/>
    </row>
    <row r="586" spans="16:19" ht="12.75" customHeight="1">
      <c r="P586" s="1"/>
      <c r="Q586" s="1"/>
      <c r="R586" s="1"/>
      <c r="S586" s="1"/>
    </row>
    <row r="587" spans="16:19" ht="12.75" customHeight="1">
      <c r="P587" s="1"/>
      <c r="Q587" s="1"/>
      <c r="R587" s="1"/>
      <c r="S587" s="1"/>
    </row>
    <row r="588" spans="16:19" ht="12.75" customHeight="1">
      <c r="P588" s="1"/>
      <c r="Q588" s="1"/>
      <c r="R588" s="1"/>
      <c r="S588" s="1"/>
    </row>
    <row r="589" spans="16:19" ht="12.75" customHeight="1">
      <c r="P589" s="1"/>
      <c r="Q589" s="1"/>
      <c r="R589" s="1"/>
      <c r="S589" s="1"/>
    </row>
    <row r="590" spans="16:19" ht="12.75" customHeight="1">
      <c r="P590" s="1"/>
      <c r="Q590" s="1"/>
      <c r="R590" s="1"/>
      <c r="S590" s="1"/>
    </row>
    <row r="591" spans="16:19" ht="12.75" customHeight="1">
      <c r="P591" s="1"/>
      <c r="Q591" s="1"/>
      <c r="R591" s="1"/>
      <c r="S591" s="1"/>
    </row>
    <row r="592" spans="16:19" ht="12.75" customHeight="1">
      <c r="P592" s="1"/>
      <c r="Q592" s="1"/>
      <c r="R592" s="1"/>
      <c r="S592" s="1"/>
    </row>
    <row r="593" spans="16:19" ht="12.75" customHeight="1">
      <c r="P593" s="1"/>
      <c r="Q593" s="1"/>
      <c r="R593" s="1"/>
      <c r="S593" s="1"/>
    </row>
    <row r="594" spans="16:19" ht="12.75" customHeight="1">
      <c r="P594" s="1"/>
      <c r="Q594" s="1"/>
      <c r="R594" s="1"/>
      <c r="S594" s="1"/>
    </row>
    <row r="595" spans="16:19" ht="12.75" customHeight="1">
      <c r="P595" s="1"/>
      <c r="Q595" s="1"/>
      <c r="R595" s="1"/>
      <c r="S595" s="1"/>
    </row>
    <row r="596" spans="16:19" ht="12.75" customHeight="1">
      <c r="P596" s="1"/>
      <c r="Q596" s="1"/>
      <c r="R596" s="1"/>
      <c r="S596" s="1"/>
    </row>
    <row r="597" spans="16:19" ht="12.75" customHeight="1">
      <c r="P597" s="1"/>
      <c r="Q597" s="1"/>
      <c r="R597" s="1"/>
      <c r="S597" s="1"/>
    </row>
    <row r="598" spans="16:19" ht="12.75" customHeight="1">
      <c r="P598" s="1"/>
      <c r="Q598" s="1"/>
      <c r="R598" s="1"/>
      <c r="S598" s="1"/>
    </row>
    <row r="599" spans="16:19" ht="12.75" customHeight="1">
      <c r="P599" s="1"/>
      <c r="Q599" s="1"/>
      <c r="R599" s="1"/>
      <c r="S599" s="1"/>
    </row>
    <row r="600" spans="16:19" ht="12.75" customHeight="1">
      <c r="P600" s="1"/>
      <c r="Q600" s="1"/>
      <c r="R600" s="1"/>
      <c r="S600" s="1"/>
    </row>
    <row r="601" spans="16:19" ht="12.75" customHeight="1">
      <c r="P601" s="1"/>
      <c r="Q601" s="1"/>
      <c r="R601" s="1"/>
      <c r="S601" s="1"/>
    </row>
    <row r="602" spans="16:19" ht="12.75" customHeight="1">
      <c r="P602" s="1"/>
      <c r="Q602" s="1"/>
      <c r="R602" s="1"/>
      <c r="S602" s="1"/>
    </row>
    <row r="603" spans="16:19" ht="12.75" customHeight="1">
      <c r="P603" s="1"/>
      <c r="Q603" s="1"/>
      <c r="R603" s="1"/>
      <c r="S603" s="1"/>
    </row>
    <row r="604" spans="16:19" ht="12.75" customHeight="1">
      <c r="P604" s="1"/>
      <c r="Q604" s="1"/>
      <c r="R604" s="1"/>
      <c r="S604" s="1"/>
    </row>
    <row r="605" spans="16:19" ht="12.75" customHeight="1">
      <c r="P605" s="1"/>
      <c r="Q605" s="1"/>
      <c r="R605" s="1"/>
      <c r="S605" s="1"/>
    </row>
    <row r="606" spans="16:19" ht="12.75" customHeight="1">
      <c r="P606" s="1"/>
      <c r="Q606" s="1"/>
      <c r="R606" s="1"/>
      <c r="S606" s="1"/>
    </row>
    <row r="607" spans="16:19" ht="12.75" customHeight="1">
      <c r="P607" s="1"/>
      <c r="Q607" s="1"/>
      <c r="R607" s="1"/>
      <c r="S607" s="1"/>
    </row>
    <row r="608" spans="16:19" ht="12.75" customHeight="1">
      <c r="P608" s="1"/>
      <c r="Q608" s="1"/>
      <c r="R608" s="1"/>
      <c r="S608" s="1"/>
    </row>
    <row r="609" spans="16:19" ht="12.75" customHeight="1">
      <c r="P609" s="1"/>
      <c r="Q609" s="1"/>
      <c r="R609" s="1"/>
      <c r="S609" s="1"/>
    </row>
    <row r="610" spans="16:19" ht="12.75" customHeight="1">
      <c r="P610" s="1"/>
      <c r="Q610" s="1"/>
      <c r="R610" s="1"/>
      <c r="S610" s="1"/>
    </row>
    <row r="611" spans="16:19" ht="12.75" customHeight="1">
      <c r="P611" s="1"/>
      <c r="Q611" s="1"/>
      <c r="R611" s="1"/>
      <c r="S611" s="1"/>
    </row>
    <row r="612" spans="16:19" ht="12.75" customHeight="1">
      <c r="P612" s="1"/>
      <c r="Q612" s="1"/>
      <c r="R612" s="1"/>
      <c r="S612" s="1"/>
    </row>
    <row r="613" spans="16:19" ht="12.75" customHeight="1">
      <c r="P613" s="1"/>
      <c r="Q613" s="1"/>
      <c r="R613" s="1"/>
      <c r="S613" s="1"/>
    </row>
    <row r="614" spans="16:19" ht="12.75" customHeight="1">
      <c r="P614" s="1"/>
      <c r="Q614" s="1"/>
      <c r="R614" s="1"/>
      <c r="S614" s="1"/>
    </row>
    <row r="615" spans="16:19" ht="12.75" customHeight="1">
      <c r="P615" s="1"/>
      <c r="Q615" s="1"/>
      <c r="R615" s="1"/>
      <c r="S615" s="1"/>
    </row>
    <row r="616" spans="16:19" ht="12.75" customHeight="1">
      <c r="P616" s="1"/>
      <c r="Q616" s="1"/>
      <c r="R616" s="1"/>
      <c r="S616" s="1"/>
    </row>
    <row r="617" spans="16:19" ht="12.75" customHeight="1">
      <c r="P617" s="1"/>
      <c r="Q617" s="1"/>
      <c r="R617" s="1"/>
      <c r="S617" s="1"/>
    </row>
    <row r="618" spans="16:19" ht="12.75" customHeight="1">
      <c r="P618" s="1"/>
      <c r="Q618" s="1"/>
      <c r="R618" s="1"/>
      <c r="S618" s="1"/>
    </row>
    <row r="619" spans="16:19" ht="12.75" customHeight="1">
      <c r="P619" s="1"/>
      <c r="Q619" s="1"/>
      <c r="R619" s="1"/>
      <c r="S619" s="1"/>
    </row>
    <row r="620" spans="16:19" ht="12.75" customHeight="1">
      <c r="P620" s="1"/>
      <c r="Q620" s="1"/>
      <c r="R620" s="1"/>
      <c r="S620" s="1"/>
    </row>
    <row r="621" spans="16:19" ht="12.75" customHeight="1">
      <c r="P621" s="1"/>
      <c r="Q621" s="1"/>
      <c r="R621" s="1"/>
      <c r="S621" s="1"/>
    </row>
    <row r="622" spans="16:19" ht="12.75" customHeight="1">
      <c r="P622" s="1"/>
      <c r="Q622" s="1"/>
      <c r="R622" s="1"/>
      <c r="S622" s="1"/>
    </row>
    <row r="623" spans="16:19" ht="12.75" customHeight="1">
      <c r="P623" s="1"/>
      <c r="Q623" s="1"/>
      <c r="R623" s="1"/>
      <c r="S623" s="1"/>
    </row>
    <row r="624" spans="16:19" ht="12.75" customHeight="1">
      <c r="P624" s="1"/>
      <c r="Q624" s="1"/>
      <c r="R624" s="1"/>
      <c r="S624" s="1"/>
    </row>
    <row r="625" spans="16:19" ht="12.75" customHeight="1">
      <c r="P625" s="1"/>
      <c r="Q625" s="1"/>
      <c r="R625" s="1"/>
      <c r="S625" s="1"/>
    </row>
    <row r="626" spans="16:19" ht="12.75" customHeight="1">
      <c r="P626" s="1"/>
      <c r="Q626" s="1"/>
      <c r="R626" s="1"/>
      <c r="S626" s="1"/>
    </row>
    <row r="627" spans="16:19" ht="12.75" customHeight="1">
      <c r="P627" s="1"/>
      <c r="Q627" s="1"/>
      <c r="R627" s="1"/>
      <c r="S627" s="1"/>
    </row>
    <row r="628" spans="16:19" ht="12.75" customHeight="1">
      <c r="P628" s="1"/>
      <c r="Q628" s="1"/>
      <c r="R628" s="1"/>
      <c r="S628" s="1"/>
    </row>
    <row r="629" spans="16:19" ht="12.75" customHeight="1">
      <c r="P629" s="1"/>
      <c r="Q629" s="1"/>
      <c r="R629" s="1"/>
      <c r="S629" s="1"/>
    </row>
    <row r="630" spans="16:19" ht="12.75" customHeight="1">
      <c r="P630" s="1"/>
      <c r="Q630" s="1"/>
      <c r="R630" s="1"/>
      <c r="S630" s="1"/>
    </row>
    <row r="631" spans="16:19" ht="12.75" customHeight="1">
      <c r="P631" s="1"/>
      <c r="Q631" s="1"/>
      <c r="R631" s="1"/>
      <c r="S631" s="1"/>
    </row>
    <row r="632" spans="16:19" ht="12.75" customHeight="1">
      <c r="P632" s="1"/>
      <c r="Q632" s="1"/>
      <c r="R632" s="1"/>
      <c r="S632" s="1"/>
    </row>
    <row r="633" spans="16:19" ht="12.75" customHeight="1">
      <c r="P633" s="1"/>
      <c r="Q633" s="1"/>
      <c r="R633" s="1"/>
      <c r="S633" s="1"/>
    </row>
    <row r="634" spans="16:19" ht="12.75" customHeight="1">
      <c r="P634" s="1"/>
      <c r="Q634" s="1"/>
      <c r="R634" s="1"/>
      <c r="S634" s="1"/>
    </row>
    <row r="635" spans="16:19" ht="12.75" customHeight="1">
      <c r="P635" s="1"/>
      <c r="Q635" s="1"/>
      <c r="R635" s="1"/>
      <c r="S635" s="1"/>
    </row>
    <row r="636" spans="16:19" ht="12.75" customHeight="1">
      <c r="P636" s="1"/>
      <c r="Q636" s="1"/>
      <c r="R636" s="1"/>
      <c r="S636" s="1"/>
    </row>
    <row r="637" spans="16:19" ht="12.75" customHeight="1">
      <c r="P637" s="1"/>
      <c r="Q637" s="1"/>
      <c r="R637" s="1"/>
      <c r="S637" s="1"/>
    </row>
    <row r="638" spans="16:19" ht="12.75" customHeight="1">
      <c r="P638" s="1"/>
      <c r="Q638" s="1"/>
      <c r="R638" s="1"/>
      <c r="S638" s="1"/>
    </row>
    <row r="639" spans="16:19" ht="12.75" customHeight="1">
      <c r="P639" s="1"/>
      <c r="Q639" s="1"/>
      <c r="R639" s="1"/>
      <c r="S639" s="1"/>
    </row>
    <row r="640" spans="16:19" ht="12.75" customHeight="1">
      <c r="P640" s="1"/>
      <c r="Q640" s="1"/>
      <c r="R640" s="1"/>
      <c r="S640" s="1"/>
    </row>
    <row r="641" spans="16:19" ht="12.75" customHeight="1">
      <c r="P641" s="1"/>
      <c r="Q641" s="1"/>
      <c r="R641" s="1"/>
      <c r="S641" s="1"/>
    </row>
    <row r="642" spans="16:19" ht="12.75" customHeight="1">
      <c r="P642" s="1"/>
      <c r="Q642" s="1"/>
      <c r="R642" s="1"/>
      <c r="S642" s="1"/>
    </row>
    <row r="643" spans="16:19" ht="12.75" customHeight="1">
      <c r="P643" s="1"/>
      <c r="Q643" s="1"/>
      <c r="R643" s="1"/>
      <c r="S643" s="1"/>
    </row>
    <row r="644" spans="16:19" ht="12.75" customHeight="1">
      <c r="P644" s="1"/>
      <c r="Q644" s="1"/>
      <c r="R644" s="1"/>
      <c r="S644" s="1"/>
    </row>
    <row r="645" spans="16:19" ht="12.75" customHeight="1">
      <c r="P645" s="1"/>
      <c r="Q645" s="1"/>
      <c r="R645" s="1"/>
      <c r="S645" s="1"/>
    </row>
    <row r="646" spans="16:19" ht="12.75" customHeight="1">
      <c r="P646" s="1"/>
      <c r="Q646" s="1"/>
      <c r="R646" s="1"/>
      <c r="S646" s="1"/>
    </row>
    <row r="647" spans="16:19" ht="12.75" customHeight="1">
      <c r="P647" s="1"/>
      <c r="Q647" s="1"/>
      <c r="R647" s="1"/>
      <c r="S647" s="1"/>
    </row>
    <row r="648" spans="16:19" ht="12.75" customHeight="1">
      <c r="P648" s="1"/>
      <c r="Q648" s="1"/>
      <c r="R648" s="1"/>
      <c r="S648" s="1"/>
    </row>
    <row r="649" spans="16:19" ht="12.75" customHeight="1">
      <c r="P649" s="1"/>
      <c r="Q649" s="1"/>
      <c r="R649" s="1"/>
      <c r="S649" s="1"/>
    </row>
    <row r="650" spans="16:19" ht="12.75" customHeight="1">
      <c r="P650" s="1"/>
      <c r="Q650" s="1"/>
      <c r="R650" s="1"/>
      <c r="S650" s="1"/>
    </row>
    <row r="651" spans="16:19" ht="12.75" customHeight="1">
      <c r="P651" s="1"/>
      <c r="Q651" s="1"/>
      <c r="R651" s="1"/>
      <c r="S651" s="1"/>
    </row>
    <row r="652" spans="16:19" ht="12.75" customHeight="1">
      <c r="P652" s="1"/>
      <c r="Q652" s="1"/>
      <c r="R652" s="1"/>
      <c r="S652" s="1"/>
    </row>
    <row r="653" spans="16:19" ht="12.75" customHeight="1">
      <c r="P653" s="1"/>
      <c r="Q653" s="1"/>
      <c r="R653" s="1"/>
      <c r="S653" s="1"/>
    </row>
    <row r="654" spans="16:19" ht="12.75" customHeight="1">
      <c r="P654" s="1"/>
      <c r="Q654" s="1"/>
      <c r="R654" s="1"/>
      <c r="S654" s="1"/>
    </row>
    <row r="655" spans="16:19" ht="12.75" customHeight="1">
      <c r="P655" s="1"/>
      <c r="Q655" s="1"/>
      <c r="R655" s="1"/>
      <c r="S655" s="1"/>
    </row>
    <row r="656" spans="16:19" ht="12.75" customHeight="1">
      <c r="P656" s="1"/>
      <c r="Q656" s="1"/>
      <c r="R656" s="1"/>
      <c r="S656" s="1"/>
    </row>
    <row r="657" spans="16:19" ht="12.75" customHeight="1">
      <c r="P657" s="1"/>
      <c r="Q657" s="1"/>
      <c r="R657" s="1"/>
      <c r="S657" s="1"/>
    </row>
    <row r="658" spans="16:19" ht="12.75" customHeight="1">
      <c r="P658" s="1"/>
      <c r="Q658" s="1"/>
      <c r="R658" s="1"/>
      <c r="S658" s="1"/>
    </row>
    <row r="659" spans="16:19" ht="12.75" customHeight="1">
      <c r="P659" s="1"/>
      <c r="Q659" s="1"/>
      <c r="R659" s="1"/>
      <c r="S659" s="1"/>
    </row>
    <row r="660" spans="16:19" ht="12.75" customHeight="1">
      <c r="P660" s="1"/>
      <c r="Q660" s="1"/>
      <c r="R660" s="1"/>
      <c r="S660" s="1"/>
    </row>
    <row r="661" spans="16:19" ht="12.75" customHeight="1">
      <c r="P661" s="1"/>
      <c r="Q661" s="1"/>
      <c r="R661" s="1"/>
      <c r="S661" s="1"/>
    </row>
    <row r="662" spans="16:19" ht="12.75" customHeight="1">
      <c r="P662" s="1"/>
      <c r="Q662" s="1"/>
      <c r="R662" s="1"/>
      <c r="S662" s="1"/>
    </row>
    <row r="663" spans="16:19" ht="12.75" customHeight="1">
      <c r="P663" s="1"/>
      <c r="Q663" s="1"/>
      <c r="R663" s="1"/>
      <c r="S663" s="1"/>
    </row>
    <row r="664" spans="16:19" ht="12.75" customHeight="1">
      <c r="P664" s="1"/>
      <c r="Q664" s="1"/>
      <c r="R664" s="1"/>
      <c r="S664" s="1"/>
    </row>
    <row r="665" spans="16:19" ht="12.75" customHeight="1">
      <c r="P665" s="1"/>
      <c r="Q665" s="1"/>
      <c r="R665" s="1"/>
      <c r="S665" s="1"/>
    </row>
    <row r="666" spans="16:19" ht="12.75" customHeight="1">
      <c r="P666" s="1"/>
      <c r="Q666" s="1"/>
      <c r="R666" s="1"/>
      <c r="S666" s="1"/>
    </row>
    <row r="667" spans="16:19" ht="12.75" customHeight="1">
      <c r="P667" s="1"/>
      <c r="Q667" s="1"/>
      <c r="R667" s="1"/>
      <c r="S667" s="1"/>
    </row>
    <row r="668" spans="16:19" ht="12.75" customHeight="1">
      <c r="P668" s="1"/>
      <c r="Q668" s="1"/>
      <c r="R668" s="1"/>
      <c r="S668" s="1"/>
    </row>
    <row r="669" spans="16:19" ht="12.75" customHeight="1">
      <c r="P669" s="1"/>
      <c r="Q669" s="1"/>
      <c r="R669" s="1"/>
      <c r="S669" s="1"/>
    </row>
    <row r="670" spans="16:19" ht="12.75" customHeight="1">
      <c r="P670" s="1"/>
      <c r="Q670" s="1"/>
      <c r="R670" s="1"/>
      <c r="S670" s="1"/>
    </row>
    <row r="671" spans="16:19" ht="12.75" customHeight="1">
      <c r="P671" s="1"/>
      <c r="Q671" s="1"/>
      <c r="R671" s="1"/>
      <c r="S671" s="1"/>
    </row>
    <row r="672" spans="16:19" ht="12.75" customHeight="1">
      <c r="P672" s="1"/>
      <c r="Q672" s="1"/>
      <c r="R672" s="1"/>
      <c r="S672" s="1"/>
    </row>
    <row r="673" spans="16:19" ht="12.75" customHeight="1">
      <c r="P673" s="1"/>
      <c r="Q673" s="1"/>
      <c r="R673" s="1"/>
      <c r="S673" s="1"/>
    </row>
    <row r="674" spans="16:19" ht="12.75" customHeight="1">
      <c r="P674" s="1"/>
      <c r="Q674" s="1"/>
      <c r="R674" s="1"/>
      <c r="S674" s="1"/>
    </row>
    <row r="675" spans="16:19" ht="12.75" customHeight="1">
      <c r="P675" s="1"/>
      <c r="Q675" s="1"/>
      <c r="R675" s="1"/>
      <c r="S675" s="1"/>
    </row>
    <row r="676" spans="16:19" ht="12.75" customHeight="1">
      <c r="P676" s="1"/>
      <c r="Q676" s="1"/>
      <c r="R676" s="1"/>
      <c r="S676" s="1"/>
    </row>
    <row r="677" spans="16:19" ht="12.75" customHeight="1">
      <c r="P677" s="1"/>
      <c r="Q677" s="1"/>
      <c r="R677" s="1"/>
      <c r="S677" s="1"/>
    </row>
    <row r="678" spans="16:19" ht="12.75" customHeight="1">
      <c r="P678" s="1"/>
      <c r="Q678" s="1"/>
      <c r="R678" s="1"/>
      <c r="S678" s="1"/>
    </row>
    <row r="679" spans="16:19" ht="12.75" customHeight="1">
      <c r="P679" s="1"/>
      <c r="Q679" s="1"/>
      <c r="R679" s="1"/>
      <c r="S679" s="1"/>
    </row>
    <row r="680" spans="16:19" ht="12.75" customHeight="1">
      <c r="P680" s="1"/>
      <c r="Q680" s="1"/>
      <c r="R680" s="1"/>
      <c r="S680" s="1"/>
    </row>
    <row r="681" spans="16:19" ht="12.75" customHeight="1">
      <c r="P681" s="1"/>
      <c r="Q681" s="1"/>
      <c r="R681" s="1"/>
      <c r="S681" s="1"/>
    </row>
    <row r="682" spans="16:19" ht="12.75" customHeight="1">
      <c r="P682" s="1"/>
      <c r="Q682" s="1"/>
      <c r="R682" s="1"/>
      <c r="S682" s="1"/>
    </row>
    <row r="683" spans="16:19" ht="12.75" customHeight="1">
      <c r="P683" s="1"/>
      <c r="Q683" s="1"/>
      <c r="R683" s="1"/>
      <c r="S683" s="1"/>
    </row>
    <row r="684" spans="16:19" ht="12.75" customHeight="1">
      <c r="P684" s="1"/>
      <c r="Q684" s="1"/>
      <c r="R684" s="1"/>
      <c r="S684" s="1"/>
    </row>
    <row r="685" spans="16:19" ht="12.75" customHeight="1">
      <c r="P685" s="1"/>
      <c r="Q685" s="1"/>
      <c r="R685" s="1"/>
      <c r="S685" s="1"/>
    </row>
    <row r="686" spans="16:19" ht="12.75" customHeight="1">
      <c r="P686" s="1"/>
      <c r="Q686" s="1"/>
      <c r="R686" s="1"/>
      <c r="S686" s="1"/>
    </row>
    <row r="687" spans="16:19" ht="12.75" customHeight="1">
      <c r="P687" s="1"/>
      <c r="Q687" s="1"/>
      <c r="R687" s="1"/>
      <c r="S687" s="1"/>
    </row>
    <row r="688" spans="16:19" ht="12.75" customHeight="1">
      <c r="P688" s="1"/>
      <c r="Q688" s="1"/>
      <c r="R688" s="1"/>
      <c r="S688" s="1"/>
    </row>
    <row r="689" spans="16:19" ht="12.75" customHeight="1">
      <c r="P689" s="1"/>
      <c r="Q689" s="1"/>
      <c r="R689" s="1"/>
      <c r="S689" s="1"/>
    </row>
    <row r="690" spans="16:19" ht="12.75" customHeight="1">
      <c r="P690" s="1"/>
      <c r="Q690" s="1"/>
      <c r="R690" s="1"/>
      <c r="S690" s="1"/>
    </row>
    <row r="691" spans="16:19" ht="12.75" customHeight="1">
      <c r="P691" s="1"/>
      <c r="Q691" s="1"/>
      <c r="R691" s="1"/>
      <c r="S691" s="1"/>
    </row>
    <row r="692" spans="16:19" ht="12.75" customHeight="1">
      <c r="P692" s="1"/>
      <c r="Q692" s="1"/>
      <c r="R692" s="1"/>
      <c r="S692" s="1"/>
    </row>
    <row r="693" spans="16:19" ht="12.75" customHeight="1">
      <c r="P693" s="1"/>
      <c r="Q693" s="1"/>
      <c r="R693" s="1"/>
      <c r="S693" s="1"/>
    </row>
    <row r="694" spans="16:19" ht="12.75" customHeight="1">
      <c r="P694" s="1"/>
      <c r="Q694" s="1"/>
      <c r="R694" s="1"/>
      <c r="S694" s="1"/>
    </row>
    <row r="695" spans="16:19" ht="12.75" customHeight="1">
      <c r="P695" s="1"/>
      <c r="Q695" s="1"/>
      <c r="R695" s="1"/>
      <c r="S695" s="1"/>
    </row>
    <row r="696" spans="16:19" ht="12.75" customHeight="1">
      <c r="P696" s="1"/>
      <c r="Q696" s="1"/>
      <c r="R696" s="1"/>
      <c r="S696" s="1"/>
    </row>
    <row r="697" spans="16:19" ht="12.75" customHeight="1">
      <c r="P697" s="1"/>
      <c r="Q697" s="1"/>
      <c r="R697" s="1"/>
      <c r="S697" s="1"/>
    </row>
    <row r="698" spans="16:19" ht="12.75" customHeight="1">
      <c r="P698" s="1"/>
      <c r="Q698" s="1"/>
      <c r="R698" s="1"/>
      <c r="S698" s="1"/>
    </row>
    <row r="699" spans="16:19" ht="12.75" customHeight="1">
      <c r="P699" s="1"/>
      <c r="Q699" s="1"/>
      <c r="R699" s="1"/>
      <c r="S699" s="1"/>
    </row>
    <row r="700" spans="16:19" ht="12.75" customHeight="1">
      <c r="P700" s="1"/>
      <c r="Q700" s="1"/>
      <c r="R700" s="1"/>
      <c r="S700" s="1"/>
    </row>
    <row r="701" spans="16:19" ht="12.75" customHeight="1">
      <c r="P701" s="1"/>
      <c r="Q701" s="1"/>
      <c r="R701" s="1"/>
      <c r="S701" s="1"/>
    </row>
    <row r="702" spans="16:19" ht="12.75" customHeight="1">
      <c r="P702" s="1"/>
      <c r="Q702" s="1"/>
      <c r="R702" s="1"/>
      <c r="S702" s="1"/>
    </row>
    <row r="703" spans="16:19" ht="12.75" customHeight="1">
      <c r="P703" s="1"/>
      <c r="Q703" s="1"/>
      <c r="R703" s="1"/>
      <c r="S703" s="1"/>
    </row>
    <row r="704" spans="16:19" ht="12.75" customHeight="1">
      <c r="P704" s="1"/>
      <c r="Q704" s="1"/>
      <c r="R704" s="1"/>
      <c r="S704" s="1"/>
    </row>
    <row r="705" spans="16:19" ht="12.75" customHeight="1">
      <c r="P705" s="1"/>
      <c r="Q705" s="1"/>
      <c r="R705" s="1"/>
      <c r="S705" s="1"/>
    </row>
    <row r="706" spans="16:19" ht="12.75" customHeight="1">
      <c r="P706" s="1"/>
      <c r="Q706" s="1"/>
      <c r="R706" s="1"/>
      <c r="S706" s="1"/>
    </row>
    <row r="707" spans="16:19" ht="12.75" customHeight="1">
      <c r="P707" s="1"/>
      <c r="Q707" s="1"/>
      <c r="R707" s="1"/>
      <c r="S707" s="1"/>
    </row>
    <row r="708" spans="16:19" ht="12.75" customHeight="1">
      <c r="P708" s="1"/>
      <c r="Q708" s="1"/>
      <c r="R708" s="1"/>
      <c r="S708" s="1"/>
    </row>
    <row r="709" spans="16:19" ht="12.75" customHeight="1">
      <c r="P709" s="1"/>
      <c r="Q709" s="1"/>
      <c r="R709" s="1"/>
      <c r="S709" s="1"/>
    </row>
    <row r="710" spans="16:19" ht="12.75" customHeight="1">
      <c r="P710" s="1"/>
      <c r="Q710" s="1"/>
      <c r="R710" s="1"/>
      <c r="S710" s="1"/>
    </row>
    <row r="711" spans="16:19" ht="12.75" customHeight="1">
      <c r="P711" s="1"/>
      <c r="Q711" s="1"/>
      <c r="R711" s="1"/>
      <c r="S711" s="1"/>
    </row>
    <row r="712" spans="16:19" ht="12.75" customHeight="1">
      <c r="P712" s="1"/>
      <c r="Q712" s="1"/>
      <c r="R712" s="1"/>
      <c r="S712" s="1"/>
    </row>
    <row r="713" spans="16:19" ht="12.75" customHeight="1">
      <c r="P713" s="1"/>
      <c r="Q713" s="1"/>
      <c r="R713" s="1"/>
      <c r="S713" s="1"/>
    </row>
    <row r="714" spans="16:19" ht="12.75" customHeight="1">
      <c r="P714" s="1"/>
      <c r="Q714" s="1"/>
      <c r="R714" s="1"/>
      <c r="S714" s="1"/>
    </row>
    <row r="715" spans="16:19" ht="12.75" customHeight="1">
      <c r="P715" s="1"/>
      <c r="Q715" s="1"/>
      <c r="R715" s="1"/>
      <c r="S715" s="1"/>
    </row>
    <row r="716" spans="16:19" ht="12.75" customHeight="1">
      <c r="P716" s="1"/>
      <c r="Q716" s="1"/>
      <c r="R716" s="1"/>
      <c r="S716" s="1"/>
    </row>
    <row r="717" spans="16:19" ht="12.75" customHeight="1">
      <c r="P717" s="1"/>
      <c r="Q717" s="1"/>
      <c r="R717" s="1"/>
      <c r="S717" s="1"/>
    </row>
    <row r="718" spans="16:19" ht="12.75" customHeight="1">
      <c r="P718" s="1"/>
      <c r="Q718" s="1"/>
      <c r="R718" s="1"/>
      <c r="S718" s="1"/>
    </row>
    <row r="719" spans="16:19" ht="12.75" customHeight="1">
      <c r="P719" s="1"/>
      <c r="Q719" s="1"/>
      <c r="R719" s="1"/>
      <c r="S719" s="1"/>
    </row>
    <row r="720" spans="16:19" ht="12.75" customHeight="1">
      <c r="P720" s="1"/>
      <c r="Q720" s="1"/>
      <c r="R720" s="1"/>
      <c r="S720" s="1"/>
    </row>
    <row r="721" spans="16:19" ht="12.75" customHeight="1">
      <c r="P721" s="1"/>
      <c r="Q721" s="1"/>
      <c r="R721" s="1"/>
      <c r="S721" s="1"/>
    </row>
    <row r="722" spans="16:19" ht="12.75" customHeight="1">
      <c r="P722" s="1"/>
      <c r="Q722" s="1"/>
      <c r="R722" s="1"/>
      <c r="S722" s="1"/>
    </row>
    <row r="723" spans="16:19" ht="12.75" customHeight="1">
      <c r="P723" s="1"/>
      <c r="Q723" s="1"/>
      <c r="R723" s="1"/>
      <c r="S723" s="1"/>
    </row>
    <row r="724" spans="16:19" ht="12.75" customHeight="1">
      <c r="P724" s="1"/>
      <c r="Q724" s="1"/>
      <c r="R724" s="1"/>
      <c r="S724" s="1"/>
    </row>
    <row r="725" spans="16:19" ht="12.75" customHeight="1">
      <c r="P725" s="1"/>
      <c r="Q725" s="1"/>
      <c r="R725" s="1"/>
      <c r="S725" s="1"/>
    </row>
    <row r="726" spans="16:19" ht="12.75" customHeight="1">
      <c r="P726" s="1"/>
      <c r="Q726" s="1"/>
      <c r="R726" s="1"/>
      <c r="S726" s="1"/>
    </row>
    <row r="727" spans="16:19" ht="12.75" customHeight="1">
      <c r="P727" s="1"/>
      <c r="Q727" s="1"/>
      <c r="R727" s="1"/>
      <c r="S727" s="1"/>
    </row>
    <row r="728" spans="16:19" ht="12.75" customHeight="1">
      <c r="P728" s="1"/>
      <c r="Q728" s="1"/>
      <c r="R728" s="1"/>
      <c r="S728" s="1"/>
    </row>
    <row r="729" spans="16:19" ht="12.75" customHeight="1">
      <c r="P729" s="1"/>
      <c r="Q729" s="1"/>
      <c r="R729" s="1"/>
      <c r="S729" s="1"/>
    </row>
    <row r="730" spans="16:19" ht="12.75" customHeight="1">
      <c r="P730" s="1"/>
      <c r="Q730" s="1"/>
      <c r="R730" s="1"/>
      <c r="S730" s="1"/>
    </row>
    <row r="731" spans="16:19" ht="12.75" customHeight="1">
      <c r="P731" s="1"/>
      <c r="Q731" s="1"/>
      <c r="R731" s="1"/>
      <c r="S731" s="1"/>
    </row>
    <row r="732" spans="16:19" ht="12.75" customHeight="1">
      <c r="P732" s="1"/>
      <c r="Q732" s="1"/>
      <c r="R732" s="1"/>
      <c r="S732" s="1"/>
    </row>
    <row r="733" spans="16:19" ht="12.75" customHeight="1">
      <c r="P733" s="1"/>
      <c r="Q733" s="1"/>
      <c r="R733" s="1"/>
      <c r="S733" s="1"/>
    </row>
    <row r="734" spans="16:19" ht="12.75" customHeight="1">
      <c r="P734" s="1"/>
      <c r="Q734" s="1"/>
      <c r="R734" s="1"/>
      <c r="S734" s="1"/>
    </row>
    <row r="735" spans="16:19" ht="12.75" customHeight="1">
      <c r="P735" s="1"/>
      <c r="Q735" s="1"/>
      <c r="R735" s="1"/>
      <c r="S735" s="1"/>
    </row>
    <row r="736" spans="16:19" ht="12.75" customHeight="1">
      <c r="P736" s="1"/>
      <c r="Q736" s="1"/>
      <c r="R736" s="1"/>
      <c r="S736" s="1"/>
    </row>
    <row r="737" spans="16:19" ht="12.75" customHeight="1">
      <c r="P737" s="1"/>
      <c r="Q737" s="1"/>
      <c r="R737" s="1"/>
      <c r="S737" s="1"/>
    </row>
    <row r="738" spans="16:19" ht="12.75" customHeight="1">
      <c r="P738" s="1"/>
      <c r="Q738" s="1"/>
      <c r="R738" s="1"/>
      <c r="S738" s="1"/>
    </row>
    <row r="739" spans="16:19" ht="12.75" customHeight="1">
      <c r="P739" s="1"/>
      <c r="Q739" s="1"/>
      <c r="R739" s="1"/>
      <c r="S739" s="1"/>
    </row>
    <row r="740" spans="16:19" ht="12.75" customHeight="1">
      <c r="P740" s="1"/>
      <c r="Q740" s="1"/>
      <c r="R740" s="1"/>
      <c r="S740" s="1"/>
    </row>
    <row r="741" spans="16:19" ht="12.75" customHeight="1">
      <c r="P741" s="1"/>
      <c r="Q741" s="1"/>
      <c r="R741" s="1"/>
      <c r="S741" s="1"/>
    </row>
    <row r="742" spans="16:19" ht="12.75" customHeight="1">
      <c r="P742" s="1"/>
      <c r="Q742" s="1"/>
      <c r="R742" s="1"/>
      <c r="S742" s="1"/>
    </row>
    <row r="743" spans="16:19" ht="12.75" customHeight="1">
      <c r="P743" s="1"/>
      <c r="Q743" s="1"/>
      <c r="R743" s="1"/>
      <c r="S743" s="1"/>
    </row>
    <row r="744" spans="16:19" ht="12.75" customHeight="1">
      <c r="P744" s="1"/>
      <c r="Q744" s="1"/>
      <c r="R744" s="1"/>
      <c r="S744" s="1"/>
    </row>
    <row r="745" spans="16:19" ht="12.75" customHeight="1">
      <c r="P745" s="1"/>
      <c r="Q745" s="1"/>
      <c r="R745" s="1"/>
      <c r="S745" s="1"/>
    </row>
    <row r="746" spans="16:19" ht="12.75" customHeight="1">
      <c r="P746" s="1"/>
      <c r="Q746" s="1"/>
      <c r="R746" s="1"/>
      <c r="S746" s="1"/>
    </row>
    <row r="747" spans="16:19" ht="12.75" customHeight="1">
      <c r="P747" s="1"/>
      <c r="Q747" s="1"/>
      <c r="R747" s="1"/>
      <c r="S747" s="1"/>
    </row>
    <row r="748" spans="16:19" ht="12.75" customHeight="1">
      <c r="P748" s="1"/>
      <c r="Q748" s="1"/>
      <c r="R748" s="1"/>
      <c r="S748" s="1"/>
    </row>
    <row r="749" spans="16:19" ht="12.75" customHeight="1">
      <c r="P749" s="1"/>
      <c r="Q749" s="1"/>
      <c r="R749" s="1"/>
      <c r="S749" s="1"/>
    </row>
    <row r="750" spans="16:19" ht="12.75" customHeight="1">
      <c r="P750" s="1"/>
      <c r="Q750" s="1"/>
      <c r="R750" s="1"/>
      <c r="S750" s="1"/>
    </row>
    <row r="751" spans="16:19" ht="12.75" customHeight="1">
      <c r="P751" s="1"/>
      <c r="Q751" s="1"/>
      <c r="R751" s="1"/>
      <c r="S751" s="1"/>
    </row>
    <row r="752" spans="16:19" ht="12.75" customHeight="1">
      <c r="P752" s="1"/>
      <c r="Q752" s="1"/>
      <c r="R752" s="1"/>
      <c r="S752" s="1"/>
    </row>
    <row r="753" spans="16:19" ht="12.75" customHeight="1">
      <c r="P753" s="1"/>
      <c r="Q753" s="1"/>
      <c r="R753" s="1"/>
      <c r="S753" s="1"/>
    </row>
    <row r="754" spans="16:19" ht="12.75" customHeight="1">
      <c r="P754" s="1"/>
      <c r="Q754" s="1"/>
      <c r="R754" s="1"/>
      <c r="S754" s="1"/>
    </row>
    <row r="755" spans="16:19" ht="12.75" customHeight="1">
      <c r="P755" s="1"/>
      <c r="Q755" s="1"/>
      <c r="R755" s="1"/>
      <c r="S755" s="1"/>
    </row>
    <row r="756" spans="16:19" ht="12.75" customHeight="1">
      <c r="P756" s="1"/>
      <c r="Q756" s="1"/>
      <c r="R756" s="1"/>
      <c r="S756" s="1"/>
    </row>
    <row r="757" spans="16:19" ht="12.75" customHeight="1">
      <c r="P757" s="1"/>
      <c r="Q757" s="1"/>
      <c r="R757" s="1"/>
      <c r="S757" s="1"/>
    </row>
    <row r="758" spans="16:19" ht="12.75" customHeight="1">
      <c r="P758" s="1"/>
      <c r="Q758" s="1"/>
      <c r="R758" s="1"/>
      <c r="S758" s="1"/>
    </row>
    <row r="759" spans="16:19" ht="12.75" customHeight="1">
      <c r="P759" s="1"/>
      <c r="Q759" s="1"/>
      <c r="R759" s="1"/>
      <c r="S759" s="1"/>
    </row>
    <row r="760" spans="16:19" ht="12.75" customHeight="1">
      <c r="P760" s="1"/>
      <c r="Q760" s="1"/>
      <c r="R760" s="1"/>
      <c r="S760" s="1"/>
    </row>
    <row r="761" spans="16:19" ht="12.75" customHeight="1">
      <c r="P761" s="1"/>
      <c r="Q761" s="1"/>
      <c r="R761" s="1"/>
      <c r="S761" s="1"/>
    </row>
    <row r="762" spans="16:19" ht="12.75" customHeight="1">
      <c r="P762" s="1"/>
      <c r="Q762" s="1"/>
      <c r="R762" s="1"/>
      <c r="S762" s="1"/>
    </row>
    <row r="763" spans="16:19" ht="12.75" customHeight="1">
      <c r="P763" s="1"/>
      <c r="Q763" s="1"/>
      <c r="R763" s="1"/>
      <c r="S763" s="1"/>
    </row>
    <row r="764" spans="16:19" ht="12.75" customHeight="1">
      <c r="P764" s="1"/>
      <c r="Q764" s="1"/>
      <c r="R764" s="1"/>
      <c r="S764" s="1"/>
    </row>
    <row r="765" spans="16:19" ht="12.75" customHeight="1">
      <c r="P765" s="1"/>
      <c r="Q765" s="1"/>
      <c r="R765" s="1"/>
      <c r="S765" s="1"/>
    </row>
    <row r="766" spans="16:19" ht="12.75" customHeight="1">
      <c r="P766" s="1"/>
      <c r="Q766" s="1"/>
      <c r="R766" s="1"/>
      <c r="S766" s="1"/>
    </row>
    <row r="767" spans="16:19" ht="12.75" customHeight="1">
      <c r="P767" s="1"/>
      <c r="Q767" s="1"/>
      <c r="R767" s="1"/>
      <c r="S767" s="1"/>
    </row>
    <row r="768" spans="16:19" ht="12.75" customHeight="1">
      <c r="P768" s="1"/>
      <c r="Q768" s="1"/>
      <c r="R768" s="1"/>
      <c r="S768" s="1"/>
    </row>
    <row r="769" spans="16:19" ht="12.75" customHeight="1">
      <c r="P769" s="1"/>
      <c r="Q769" s="1"/>
      <c r="R769" s="1"/>
      <c r="S769" s="1"/>
    </row>
    <row r="770" spans="16:19" ht="12.75" customHeight="1">
      <c r="P770" s="1"/>
      <c r="Q770" s="1"/>
      <c r="R770" s="1"/>
      <c r="S770" s="1"/>
    </row>
    <row r="771" spans="16:19" ht="12.75" customHeight="1">
      <c r="P771" s="1"/>
      <c r="Q771" s="1"/>
      <c r="R771" s="1"/>
      <c r="S771" s="1"/>
    </row>
    <row r="772" spans="16:19" ht="12.75" customHeight="1">
      <c r="P772" s="1"/>
      <c r="Q772" s="1"/>
      <c r="R772" s="1"/>
      <c r="S772" s="1"/>
    </row>
    <row r="773" spans="16:19" ht="12.75" customHeight="1">
      <c r="P773" s="1"/>
      <c r="Q773" s="1"/>
      <c r="R773" s="1"/>
      <c r="S773" s="1"/>
    </row>
    <row r="774" spans="16:19" ht="12.75" customHeight="1">
      <c r="P774" s="1"/>
      <c r="Q774" s="1"/>
      <c r="R774" s="1"/>
      <c r="S774" s="1"/>
    </row>
    <row r="775" spans="16:19" ht="12.75" customHeight="1">
      <c r="P775" s="1"/>
      <c r="Q775" s="1"/>
      <c r="R775" s="1"/>
      <c r="S775" s="1"/>
    </row>
    <row r="776" spans="16:19" ht="12.75" customHeight="1">
      <c r="P776" s="1"/>
      <c r="Q776" s="1"/>
      <c r="R776" s="1"/>
      <c r="S776" s="1"/>
    </row>
    <row r="777" spans="16:19" ht="12.75" customHeight="1">
      <c r="P777" s="1"/>
      <c r="Q777" s="1"/>
      <c r="R777" s="1"/>
      <c r="S777" s="1"/>
    </row>
    <row r="778" spans="16:19" ht="12.75" customHeight="1">
      <c r="P778" s="1"/>
      <c r="Q778" s="1"/>
      <c r="R778" s="1"/>
      <c r="S778" s="1"/>
    </row>
    <row r="779" spans="16:19" ht="12.75" customHeight="1">
      <c r="P779" s="1"/>
      <c r="Q779" s="1"/>
      <c r="R779" s="1"/>
      <c r="S779" s="1"/>
    </row>
    <row r="780" spans="16:19" ht="12.75" customHeight="1">
      <c r="P780" s="1"/>
      <c r="Q780" s="1"/>
      <c r="R780" s="1"/>
      <c r="S780" s="1"/>
    </row>
    <row r="781" spans="16:19" ht="12.75" customHeight="1">
      <c r="P781" s="1"/>
      <c r="Q781" s="1"/>
      <c r="R781" s="1"/>
      <c r="S781" s="1"/>
    </row>
    <row r="782" spans="16:19" ht="12.75" customHeight="1">
      <c r="P782" s="1"/>
      <c r="Q782" s="1"/>
      <c r="R782" s="1"/>
      <c r="S782" s="1"/>
    </row>
    <row r="783" spans="16:19" ht="12.75" customHeight="1">
      <c r="P783" s="1"/>
      <c r="Q783" s="1"/>
      <c r="R783" s="1"/>
      <c r="S783" s="1"/>
    </row>
    <row r="784" spans="16:19" ht="12.75" customHeight="1">
      <c r="P784" s="1"/>
      <c r="Q784" s="1"/>
      <c r="R784" s="1"/>
      <c r="S784" s="1"/>
    </row>
    <row r="785" spans="16:19" ht="12.75" customHeight="1">
      <c r="P785" s="1"/>
      <c r="Q785" s="1"/>
      <c r="R785" s="1"/>
      <c r="S785" s="1"/>
    </row>
    <row r="786" spans="16:19" ht="12.75" customHeight="1">
      <c r="P786" s="1"/>
      <c r="Q786" s="1"/>
      <c r="R786" s="1"/>
      <c r="S786" s="1"/>
    </row>
    <row r="787" spans="16:19" ht="12.75" customHeight="1">
      <c r="P787" s="1"/>
      <c r="Q787" s="1"/>
      <c r="R787" s="1"/>
      <c r="S787" s="1"/>
    </row>
    <row r="788" spans="16:19" ht="12.75" customHeight="1">
      <c r="P788" s="1"/>
      <c r="Q788" s="1"/>
      <c r="R788" s="1"/>
      <c r="S788" s="1"/>
    </row>
    <row r="789" spans="16:19" ht="12.75" customHeight="1">
      <c r="P789" s="1"/>
      <c r="Q789" s="1"/>
      <c r="R789" s="1"/>
      <c r="S789" s="1"/>
    </row>
    <row r="790" spans="16:19" ht="12.75" customHeight="1">
      <c r="P790" s="1"/>
      <c r="Q790" s="1"/>
      <c r="R790" s="1"/>
      <c r="S790" s="1"/>
    </row>
    <row r="791" spans="16:19" ht="12.75" customHeight="1">
      <c r="P791" s="1"/>
      <c r="Q791" s="1"/>
      <c r="R791" s="1"/>
      <c r="S791" s="1"/>
    </row>
    <row r="792" spans="16:19" ht="12.75" customHeight="1">
      <c r="P792" s="1"/>
      <c r="Q792" s="1"/>
      <c r="R792" s="1"/>
      <c r="S792" s="1"/>
    </row>
    <row r="793" spans="16:19" ht="12.75" customHeight="1">
      <c r="P793" s="1"/>
      <c r="Q793" s="1"/>
      <c r="R793" s="1"/>
      <c r="S793" s="1"/>
    </row>
    <row r="794" spans="16:19" ht="12.75" customHeight="1">
      <c r="P794" s="1"/>
      <c r="Q794" s="1"/>
      <c r="R794" s="1"/>
      <c r="S794" s="1"/>
    </row>
    <row r="795" spans="16:19" ht="12.75" customHeight="1">
      <c r="P795" s="1"/>
      <c r="Q795" s="1"/>
      <c r="R795" s="1"/>
      <c r="S795" s="1"/>
    </row>
    <row r="796" spans="16:19" ht="12.75" customHeight="1">
      <c r="P796" s="1"/>
      <c r="Q796" s="1"/>
      <c r="R796" s="1"/>
      <c r="S796" s="1"/>
    </row>
    <row r="797" spans="16:19" ht="12.75" customHeight="1">
      <c r="P797" s="1"/>
      <c r="Q797" s="1"/>
      <c r="R797" s="1"/>
      <c r="S797" s="1"/>
    </row>
    <row r="798" spans="16:19" ht="12.75" customHeight="1">
      <c r="P798" s="1"/>
      <c r="Q798" s="1"/>
      <c r="R798" s="1"/>
      <c r="S798" s="1"/>
    </row>
    <row r="799" spans="16:19" ht="12.75" customHeight="1">
      <c r="P799" s="1"/>
      <c r="Q799" s="1"/>
      <c r="R799" s="1"/>
      <c r="S799" s="1"/>
    </row>
    <row r="800" spans="16:19" ht="12.75" customHeight="1">
      <c r="P800" s="1"/>
      <c r="Q800" s="1"/>
      <c r="R800" s="1"/>
      <c r="S800" s="1"/>
    </row>
    <row r="801" spans="16:19" ht="12.75" customHeight="1">
      <c r="P801" s="1"/>
      <c r="Q801" s="1"/>
      <c r="R801" s="1"/>
      <c r="S801" s="1"/>
    </row>
    <row r="802" spans="16:19" ht="12.75" customHeight="1">
      <c r="P802" s="1"/>
      <c r="Q802" s="1"/>
      <c r="R802" s="1"/>
      <c r="S802" s="1"/>
    </row>
    <row r="803" spans="16:19" ht="12.75" customHeight="1">
      <c r="P803" s="1"/>
      <c r="Q803" s="1"/>
      <c r="R803" s="1"/>
      <c r="S803" s="1"/>
    </row>
    <row r="804" spans="16:19" ht="12.75" customHeight="1">
      <c r="P804" s="1"/>
      <c r="Q804" s="1"/>
      <c r="R804" s="1"/>
      <c r="S804" s="1"/>
    </row>
    <row r="805" spans="16:19" ht="12.75" customHeight="1">
      <c r="P805" s="1"/>
      <c r="Q805" s="1"/>
      <c r="R805" s="1"/>
      <c r="S805" s="1"/>
    </row>
    <row r="806" spans="16:19" ht="12.75" customHeight="1">
      <c r="P806" s="1"/>
      <c r="Q806" s="1"/>
      <c r="R806" s="1"/>
      <c r="S806" s="1"/>
    </row>
    <row r="807" spans="16:19" ht="12.75" customHeight="1">
      <c r="P807" s="1"/>
      <c r="Q807" s="1"/>
      <c r="R807" s="1"/>
      <c r="S807" s="1"/>
    </row>
    <row r="808" spans="16:19" ht="12.75" customHeight="1">
      <c r="P808" s="1"/>
      <c r="Q808" s="1"/>
      <c r="R808" s="1"/>
      <c r="S808" s="1"/>
    </row>
    <row r="809" spans="16:19" ht="12.75" customHeight="1">
      <c r="P809" s="1"/>
      <c r="Q809" s="1"/>
      <c r="R809" s="1"/>
      <c r="S809" s="1"/>
    </row>
    <row r="810" spans="16:19" ht="12.75" customHeight="1">
      <c r="P810" s="1"/>
      <c r="Q810" s="1"/>
      <c r="R810" s="1"/>
      <c r="S810" s="1"/>
    </row>
    <row r="811" spans="16:19" ht="12.75" customHeight="1">
      <c r="P811" s="1"/>
      <c r="Q811" s="1"/>
      <c r="R811" s="1"/>
      <c r="S811" s="1"/>
    </row>
    <row r="812" spans="16:19" ht="12.75" customHeight="1">
      <c r="P812" s="1"/>
      <c r="Q812" s="1"/>
      <c r="R812" s="1"/>
      <c r="S812" s="1"/>
    </row>
    <row r="813" spans="16:19" ht="12.75" customHeight="1">
      <c r="P813" s="1"/>
      <c r="Q813" s="1"/>
      <c r="R813" s="1"/>
      <c r="S813" s="1"/>
    </row>
    <row r="814" spans="16:19" ht="12.75" customHeight="1">
      <c r="P814" s="1"/>
      <c r="Q814" s="1"/>
      <c r="R814" s="1"/>
      <c r="S814" s="1"/>
    </row>
    <row r="815" spans="16:19" ht="12.75" customHeight="1">
      <c r="P815" s="1"/>
      <c r="Q815" s="1"/>
      <c r="R815" s="1"/>
      <c r="S815" s="1"/>
    </row>
    <row r="816" spans="16:19" ht="12.75" customHeight="1">
      <c r="P816" s="1"/>
      <c r="Q816" s="1"/>
      <c r="R816" s="1"/>
      <c r="S816" s="1"/>
    </row>
    <row r="817" spans="16:19" ht="12.75" customHeight="1">
      <c r="P817" s="1"/>
      <c r="Q817" s="1"/>
      <c r="R817" s="1"/>
      <c r="S817" s="1"/>
    </row>
    <row r="818" spans="16:19" ht="12.75" customHeight="1">
      <c r="P818" s="1"/>
      <c r="Q818" s="1"/>
      <c r="R818" s="1"/>
      <c r="S818" s="1"/>
    </row>
    <row r="819" spans="16:19" ht="12.75" customHeight="1">
      <c r="P819" s="1"/>
      <c r="Q819" s="1"/>
      <c r="R819" s="1"/>
      <c r="S819" s="1"/>
    </row>
    <row r="820" spans="16:19" ht="12.75" customHeight="1">
      <c r="P820" s="1"/>
      <c r="Q820" s="1"/>
      <c r="R820" s="1"/>
      <c r="S820" s="1"/>
    </row>
    <row r="821" spans="16:19" ht="12.75" customHeight="1">
      <c r="P821" s="1"/>
      <c r="Q821" s="1"/>
      <c r="R821" s="1"/>
      <c r="S821" s="1"/>
    </row>
    <row r="822" spans="16:19" ht="12.75" customHeight="1">
      <c r="P822" s="1"/>
      <c r="Q822" s="1"/>
      <c r="R822" s="1"/>
      <c r="S822" s="1"/>
    </row>
    <row r="823" spans="16:19" ht="12.75" customHeight="1">
      <c r="P823" s="1"/>
      <c r="Q823" s="1"/>
      <c r="R823" s="1"/>
      <c r="S823" s="1"/>
    </row>
    <row r="824" spans="16:19" ht="12.75" customHeight="1">
      <c r="P824" s="1"/>
      <c r="Q824" s="1"/>
      <c r="R824" s="1"/>
      <c r="S824" s="1"/>
    </row>
    <row r="825" spans="16:19" ht="12.75" customHeight="1">
      <c r="P825" s="1"/>
      <c r="Q825" s="1"/>
      <c r="R825" s="1"/>
      <c r="S825" s="1"/>
    </row>
    <row r="826" spans="16:19" ht="12.75" customHeight="1">
      <c r="P826" s="1"/>
      <c r="Q826" s="1"/>
      <c r="R826" s="1"/>
      <c r="S826" s="1"/>
    </row>
    <row r="827" spans="16:19" ht="12.75" customHeight="1">
      <c r="P827" s="1"/>
      <c r="Q827" s="1"/>
      <c r="R827" s="1"/>
      <c r="S827" s="1"/>
    </row>
    <row r="828" spans="16:19" ht="12.75" customHeight="1">
      <c r="P828" s="1"/>
      <c r="Q828" s="1"/>
      <c r="R828" s="1"/>
      <c r="S828" s="1"/>
    </row>
  </sheetData>
  <mergeCells count="32">
    <mergeCell ref="D351:G351"/>
    <mergeCell ref="K351:L351"/>
    <mergeCell ref="A208:F208"/>
    <mergeCell ref="A247:F247"/>
    <mergeCell ref="A288:F288"/>
    <mergeCell ref="A330:F330"/>
    <mergeCell ref="D348:G348"/>
    <mergeCell ref="K348:L348"/>
    <mergeCell ref="L27:L28"/>
    <mergeCell ref="A29:F29"/>
    <mergeCell ref="A54:F54"/>
    <mergeCell ref="A90:F90"/>
    <mergeCell ref="A131:F131"/>
    <mergeCell ref="A171:F171"/>
    <mergeCell ref="G25:H25"/>
    <mergeCell ref="A27:F28"/>
    <mergeCell ref="G27:G28"/>
    <mergeCell ref="H27:H28"/>
    <mergeCell ref="I27:J27"/>
    <mergeCell ref="K27:K28"/>
    <mergeCell ref="B13:L13"/>
    <mergeCell ref="G15:K15"/>
    <mergeCell ref="G16:K16"/>
    <mergeCell ref="G17:K17"/>
    <mergeCell ref="H18:I18"/>
    <mergeCell ref="C22:J22"/>
    <mergeCell ref="G6:K6"/>
    <mergeCell ref="A7:L7"/>
    <mergeCell ref="G8:K8"/>
    <mergeCell ref="A9:L9"/>
    <mergeCell ref="G10:K10"/>
    <mergeCell ref="G11:K11"/>
  </mergeCells>
  <pageMargins left="0.7" right="0.7" top="0.75" bottom="0.75" header="0.3" footer="0.3"/>
  <pageSetup paperSize="9" scale="84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28"/>
  <sheetViews>
    <sheetView zoomScaleNormal="100" workbookViewId="0">
      <selection activeCell="G6" sqref="G6:K6"/>
    </sheetView>
  </sheetViews>
  <sheetFormatPr defaultRowHeight="12.75"/>
  <cols>
    <col min="1" max="4" width="2" style="135" customWidth="1"/>
    <col min="5" max="5" width="2.140625" style="135" customWidth="1"/>
    <col min="6" max="6" width="3.5703125" style="166" customWidth="1"/>
    <col min="7" max="7" width="36.140625" style="135" customWidth="1"/>
    <col min="8" max="8" width="4.7109375" style="135" customWidth="1"/>
    <col min="9" max="12" width="12.85546875" style="135" customWidth="1"/>
    <col min="13" max="13" width="0.140625" style="135" hidden="1" customWidth="1"/>
    <col min="14" max="14" width="6.140625" style="135" hidden="1" customWidth="1"/>
    <col min="15" max="15" width="8.85546875" style="135" hidden="1" customWidth="1"/>
    <col min="16" max="16" width="9.140625" style="135" hidden="1" customWidth="1"/>
    <col min="17" max="256" width="9.140625" style="135"/>
    <col min="257" max="260" width="2" style="135" customWidth="1"/>
    <col min="261" max="261" width="2.140625" style="135" customWidth="1"/>
    <col min="262" max="262" width="3.5703125" style="135" customWidth="1"/>
    <col min="263" max="263" width="36.140625" style="135" customWidth="1"/>
    <col min="264" max="264" width="4.7109375" style="135" customWidth="1"/>
    <col min="265" max="268" width="12.85546875" style="135" customWidth="1"/>
    <col min="269" max="272" width="0" style="135" hidden="1" customWidth="1"/>
    <col min="273" max="512" width="9.140625" style="135"/>
    <col min="513" max="516" width="2" style="135" customWidth="1"/>
    <col min="517" max="517" width="2.140625" style="135" customWidth="1"/>
    <col min="518" max="518" width="3.5703125" style="135" customWidth="1"/>
    <col min="519" max="519" width="36.140625" style="135" customWidth="1"/>
    <col min="520" max="520" width="4.7109375" style="135" customWidth="1"/>
    <col min="521" max="524" width="12.85546875" style="135" customWidth="1"/>
    <col min="525" max="528" width="0" style="135" hidden="1" customWidth="1"/>
    <col min="529" max="768" width="9.140625" style="135"/>
    <col min="769" max="772" width="2" style="135" customWidth="1"/>
    <col min="773" max="773" width="2.140625" style="135" customWidth="1"/>
    <col min="774" max="774" width="3.5703125" style="135" customWidth="1"/>
    <col min="775" max="775" width="36.140625" style="135" customWidth="1"/>
    <col min="776" max="776" width="4.7109375" style="135" customWidth="1"/>
    <col min="777" max="780" width="12.85546875" style="135" customWidth="1"/>
    <col min="781" max="784" width="0" style="135" hidden="1" customWidth="1"/>
    <col min="785" max="1024" width="9.140625" style="135"/>
    <col min="1025" max="1028" width="2" style="135" customWidth="1"/>
    <col min="1029" max="1029" width="2.140625" style="135" customWidth="1"/>
    <col min="1030" max="1030" width="3.5703125" style="135" customWidth="1"/>
    <col min="1031" max="1031" width="36.140625" style="135" customWidth="1"/>
    <col min="1032" max="1032" width="4.7109375" style="135" customWidth="1"/>
    <col min="1033" max="1036" width="12.85546875" style="135" customWidth="1"/>
    <col min="1037" max="1040" width="0" style="135" hidden="1" customWidth="1"/>
    <col min="1041" max="1280" width="9.140625" style="135"/>
    <col min="1281" max="1284" width="2" style="135" customWidth="1"/>
    <col min="1285" max="1285" width="2.140625" style="135" customWidth="1"/>
    <col min="1286" max="1286" width="3.5703125" style="135" customWidth="1"/>
    <col min="1287" max="1287" width="36.140625" style="135" customWidth="1"/>
    <col min="1288" max="1288" width="4.7109375" style="135" customWidth="1"/>
    <col min="1289" max="1292" width="12.85546875" style="135" customWidth="1"/>
    <col min="1293" max="1296" width="0" style="135" hidden="1" customWidth="1"/>
    <col min="1297" max="1536" width="9.140625" style="135"/>
    <col min="1537" max="1540" width="2" style="135" customWidth="1"/>
    <col min="1541" max="1541" width="2.140625" style="135" customWidth="1"/>
    <col min="1542" max="1542" width="3.5703125" style="135" customWidth="1"/>
    <col min="1543" max="1543" width="36.140625" style="135" customWidth="1"/>
    <col min="1544" max="1544" width="4.7109375" style="135" customWidth="1"/>
    <col min="1545" max="1548" width="12.85546875" style="135" customWidth="1"/>
    <col min="1549" max="1552" width="0" style="135" hidden="1" customWidth="1"/>
    <col min="1553" max="1792" width="9.140625" style="135"/>
    <col min="1793" max="1796" width="2" style="135" customWidth="1"/>
    <col min="1797" max="1797" width="2.140625" style="135" customWidth="1"/>
    <col min="1798" max="1798" width="3.5703125" style="135" customWidth="1"/>
    <col min="1799" max="1799" width="36.140625" style="135" customWidth="1"/>
    <col min="1800" max="1800" width="4.7109375" style="135" customWidth="1"/>
    <col min="1801" max="1804" width="12.85546875" style="135" customWidth="1"/>
    <col min="1805" max="1808" width="0" style="135" hidden="1" customWidth="1"/>
    <col min="1809" max="2048" width="9.140625" style="135"/>
    <col min="2049" max="2052" width="2" style="135" customWidth="1"/>
    <col min="2053" max="2053" width="2.140625" style="135" customWidth="1"/>
    <col min="2054" max="2054" width="3.5703125" style="135" customWidth="1"/>
    <col min="2055" max="2055" width="36.140625" style="135" customWidth="1"/>
    <col min="2056" max="2056" width="4.7109375" style="135" customWidth="1"/>
    <col min="2057" max="2060" width="12.85546875" style="135" customWidth="1"/>
    <col min="2061" max="2064" width="0" style="135" hidden="1" customWidth="1"/>
    <col min="2065" max="2304" width="9.140625" style="135"/>
    <col min="2305" max="2308" width="2" style="135" customWidth="1"/>
    <col min="2309" max="2309" width="2.140625" style="135" customWidth="1"/>
    <col min="2310" max="2310" width="3.5703125" style="135" customWidth="1"/>
    <col min="2311" max="2311" width="36.140625" style="135" customWidth="1"/>
    <col min="2312" max="2312" width="4.7109375" style="135" customWidth="1"/>
    <col min="2313" max="2316" width="12.85546875" style="135" customWidth="1"/>
    <col min="2317" max="2320" width="0" style="135" hidden="1" customWidth="1"/>
    <col min="2321" max="2560" width="9.140625" style="135"/>
    <col min="2561" max="2564" width="2" style="135" customWidth="1"/>
    <col min="2565" max="2565" width="2.140625" style="135" customWidth="1"/>
    <col min="2566" max="2566" width="3.5703125" style="135" customWidth="1"/>
    <col min="2567" max="2567" width="36.140625" style="135" customWidth="1"/>
    <col min="2568" max="2568" width="4.7109375" style="135" customWidth="1"/>
    <col min="2569" max="2572" width="12.85546875" style="135" customWidth="1"/>
    <col min="2573" max="2576" width="0" style="135" hidden="1" customWidth="1"/>
    <col min="2577" max="2816" width="9.140625" style="135"/>
    <col min="2817" max="2820" width="2" style="135" customWidth="1"/>
    <col min="2821" max="2821" width="2.140625" style="135" customWidth="1"/>
    <col min="2822" max="2822" width="3.5703125" style="135" customWidth="1"/>
    <col min="2823" max="2823" width="36.140625" style="135" customWidth="1"/>
    <col min="2824" max="2824" width="4.7109375" style="135" customWidth="1"/>
    <col min="2825" max="2828" width="12.85546875" style="135" customWidth="1"/>
    <col min="2829" max="2832" width="0" style="135" hidden="1" customWidth="1"/>
    <col min="2833" max="3072" width="9.140625" style="135"/>
    <col min="3073" max="3076" width="2" style="135" customWidth="1"/>
    <col min="3077" max="3077" width="2.140625" style="135" customWidth="1"/>
    <col min="3078" max="3078" width="3.5703125" style="135" customWidth="1"/>
    <col min="3079" max="3079" width="36.140625" style="135" customWidth="1"/>
    <col min="3080" max="3080" width="4.7109375" style="135" customWidth="1"/>
    <col min="3081" max="3084" width="12.85546875" style="135" customWidth="1"/>
    <col min="3085" max="3088" width="0" style="135" hidden="1" customWidth="1"/>
    <col min="3089" max="3328" width="9.140625" style="135"/>
    <col min="3329" max="3332" width="2" style="135" customWidth="1"/>
    <col min="3333" max="3333" width="2.140625" style="135" customWidth="1"/>
    <col min="3334" max="3334" width="3.5703125" style="135" customWidth="1"/>
    <col min="3335" max="3335" width="36.140625" style="135" customWidth="1"/>
    <col min="3336" max="3336" width="4.7109375" style="135" customWidth="1"/>
    <col min="3337" max="3340" width="12.85546875" style="135" customWidth="1"/>
    <col min="3341" max="3344" width="0" style="135" hidden="1" customWidth="1"/>
    <col min="3345" max="3584" width="9.140625" style="135"/>
    <col min="3585" max="3588" width="2" style="135" customWidth="1"/>
    <col min="3589" max="3589" width="2.140625" style="135" customWidth="1"/>
    <col min="3590" max="3590" width="3.5703125" style="135" customWidth="1"/>
    <col min="3591" max="3591" width="36.140625" style="135" customWidth="1"/>
    <col min="3592" max="3592" width="4.7109375" style="135" customWidth="1"/>
    <col min="3593" max="3596" width="12.85546875" style="135" customWidth="1"/>
    <col min="3597" max="3600" width="0" style="135" hidden="1" customWidth="1"/>
    <col min="3601" max="3840" width="9.140625" style="135"/>
    <col min="3841" max="3844" width="2" style="135" customWidth="1"/>
    <col min="3845" max="3845" width="2.140625" style="135" customWidth="1"/>
    <col min="3846" max="3846" width="3.5703125" style="135" customWidth="1"/>
    <col min="3847" max="3847" width="36.140625" style="135" customWidth="1"/>
    <col min="3848" max="3848" width="4.7109375" style="135" customWidth="1"/>
    <col min="3849" max="3852" width="12.85546875" style="135" customWidth="1"/>
    <col min="3853" max="3856" width="0" style="135" hidden="1" customWidth="1"/>
    <col min="3857" max="4096" width="9.140625" style="135"/>
    <col min="4097" max="4100" width="2" style="135" customWidth="1"/>
    <col min="4101" max="4101" width="2.140625" style="135" customWidth="1"/>
    <col min="4102" max="4102" width="3.5703125" style="135" customWidth="1"/>
    <col min="4103" max="4103" width="36.140625" style="135" customWidth="1"/>
    <col min="4104" max="4104" width="4.7109375" style="135" customWidth="1"/>
    <col min="4105" max="4108" width="12.85546875" style="135" customWidth="1"/>
    <col min="4109" max="4112" width="0" style="135" hidden="1" customWidth="1"/>
    <col min="4113" max="4352" width="9.140625" style="135"/>
    <col min="4353" max="4356" width="2" style="135" customWidth="1"/>
    <col min="4357" max="4357" width="2.140625" style="135" customWidth="1"/>
    <col min="4358" max="4358" width="3.5703125" style="135" customWidth="1"/>
    <col min="4359" max="4359" width="36.140625" style="135" customWidth="1"/>
    <col min="4360" max="4360" width="4.7109375" style="135" customWidth="1"/>
    <col min="4361" max="4364" width="12.85546875" style="135" customWidth="1"/>
    <col min="4365" max="4368" width="0" style="135" hidden="1" customWidth="1"/>
    <col min="4369" max="4608" width="9.140625" style="135"/>
    <col min="4609" max="4612" width="2" style="135" customWidth="1"/>
    <col min="4613" max="4613" width="2.140625" style="135" customWidth="1"/>
    <col min="4614" max="4614" width="3.5703125" style="135" customWidth="1"/>
    <col min="4615" max="4615" width="36.140625" style="135" customWidth="1"/>
    <col min="4616" max="4616" width="4.7109375" style="135" customWidth="1"/>
    <col min="4617" max="4620" width="12.85546875" style="135" customWidth="1"/>
    <col min="4621" max="4624" width="0" style="135" hidden="1" customWidth="1"/>
    <col min="4625" max="4864" width="9.140625" style="135"/>
    <col min="4865" max="4868" width="2" style="135" customWidth="1"/>
    <col min="4869" max="4869" width="2.140625" style="135" customWidth="1"/>
    <col min="4870" max="4870" width="3.5703125" style="135" customWidth="1"/>
    <col min="4871" max="4871" width="36.140625" style="135" customWidth="1"/>
    <col min="4872" max="4872" width="4.7109375" style="135" customWidth="1"/>
    <col min="4873" max="4876" width="12.85546875" style="135" customWidth="1"/>
    <col min="4877" max="4880" width="0" style="135" hidden="1" customWidth="1"/>
    <col min="4881" max="5120" width="9.140625" style="135"/>
    <col min="5121" max="5124" width="2" style="135" customWidth="1"/>
    <col min="5125" max="5125" width="2.140625" style="135" customWidth="1"/>
    <col min="5126" max="5126" width="3.5703125" style="135" customWidth="1"/>
    <col min="5127" max="5127" width="36.140625" style="135" customWidth="1"/>
    <col min="5128" max="5128" width="4.7109375" style="135" customWidth="1"/>
    <col min="5129" max="5132" width="12.85546875" style="135" customWidth="1"/>
    <col min="5133" max="5136" width="0" style="135" hidden="1" customWidth="1"/>
    <col min="5137" max="5376" width="9.140625" style="135"/>
    <col min="5377" max="5380" width="2" style="135" customWidth="1"/>
    <col min="5381" max="5381" width="2.140625" style="135" customWidth="1"/>
    <col min="5382" max="5382" width="3.5703125" style="135" customWidth="1"/>
    <col min="5383" max="5383" width="36.140625" style="135" customWidth="1"/>
    <col min="5384" max="5384" width="4.7109375" style="135" customWidth="1"/>
    <col min="5385" max="5388" width="12.85546875" style="135" customWidth="1"/>
    <col min="5389" max="5392" width="0" style="135" hidden="1" customWidth="1"/>
    <col min="5393" max="5632" width="9.140625" style="135"/>
    <col min="5633" max="5636" width="2" style="135" customWidth="1"/>
    <col min="5637" max="5637" width="2.140625" style="135" customWidth="1"/>
    <col min="5638" max="5638" width="3.5703125" style="135" customWidth="1"/>
    <col min="5639" max="5639" width="36.140625" style="135" customWidth="1"/>
    <col min="5640" max="5640" width="4.7109375" style="135" customWidth="1"/>
    <col min="5641" max="5644" width="12.85546875" style="135" customWidth="1"/>
    <col min="5645" max="5648" width="0" style="135" hidden="1" customWidth="1"/>
    <col min="5649" max="5888" width="9.140625" style="135"/>
    <col min="5889" max="5892" width="2" style="135" customWidth="1"/>
    <col min="5893" max="5893" width="2.140625" style="135" customWidth="1"/>
    <col min="5894" max="5894" width="3.5703125" style="135" customWidth="1"/>
    <col min="5895" max="5895" width="36.140625" style="135" customWidth="1"/>
    <col min="5896" max="5896" width="4.7109375" style="135" customWidth="1"/>
    <col min="5897" max="5900" width="12.85546875" style="135" customWidth="1"/>
    <col min="5901" max="5904" width="0" style="135" hidden="1" customWidth="1"/>
    <col min="5905" max="6144" width="9.140625" style="135"/>
    <col min="6145" max="6148" width="2" style="135" customWidth="1"/>
    <col min="6149" max="6149" width="2.140625" style="135" customWidth="1"/>
    <col min="6150" max="6150" width="3.5703125" style="135" customWidth="1"/>
    <col min="6151" max="6151" width="36.140625" style="135" customWidth="1"/>
    <col min="6152" max="6152" width="4.7109375" style="135" customWidth="1"/>
    <col min="6153" max="6156" width="12.85546875" style="135" customWidth="1"/>
    <col min="6157" max="6160" width="0" style="135" hidden="1" customWidth="1"/>
    <col min="6161" max="6400" width="9.140625" style="135"/>
    <col min="6401" max="6404" width="2" style="135" customWidth="1"/>
    <col min="6405" max="6405" width="2.140625" style="135" customWidth="1"/>
    <col min="6406" max="6406" width="3.5703125" style="135" customWidth="1"/>
    <col min="6407" max="6407" width="36.140625" style="135" customWidth="1"/>
    <col min="6408" max="6408" width="4.7109375" style="135" customWidth="1"/>
    <col min="6409" max="6412" width="12.85546875" style="135" customWidth="1"/>
    <col min="6413" max="6416" width="0" style="135" hidden="1" customWidth="1"/>
    <col min="6417" max="6656" width="9.140625" style="135"/>
    <col min="6657" max="6660" width="2" style="135" customWidth="1"/>
    <col min="6661" max="6661" width="2.140625" style="135" customWidth="1"/>
    <col min="6662" max="6662" width="3.5703125" style="135" customWidth="1"/>
    <col min="6663" max="6663" width="36.140625" style="135" customWidth="1"/>
    <col min="6664" max="6664" width="4.7109375" style="135" customWidth="1"/>
    <col min="6665" max="6668" width="12.85546875" style="135" customWidth="1"/>
    <col min="6669" max="6672" width="0" style="135" hidden="1" customWidth="1"/>
    <col min="6673" max="6912" width="9.140625" style="135"/>
    <col min="6913" max="6916" width="2" style="135" customWidth="1"/>
    <col min="6917" max="6917" width="2.140625" style="135" customWidth="1"/>
    <col min="6918" max="6918" width="3.5703125" style="135" customWidth="1"/>
    <col min="6919" max="6919" width="36.140625" style="135" customWidth="1"/>
    <col min="6920" max="6920" width="4.7109375" style="135" customWidth="1"/>
    <col min="6921" max="6924" width="12.85546875" style="135" customWidth="1"/>
    <col min="6925" max="6928" width="0" style="135" hidden="1" customWidth="1"/>
    <col min="6929" max="7168" width="9.140625" style="135"/>
    <col min="7169" max="7172" width="2" style="135" customWidth="1"/>
    <col min="7173" max="7173" width="2.140625" style="135" customWidth="1"/>
    <col min="7174" max="7174" width="3.5703125" style="135" customWidth="1"/>
    <col min="7175" max="7175" width="36.140625" style="135" customWidth="1"/>
    <col min="7176" max="7176" width="4.7109375" style="135" customWidth="1"/>
    <col min="7177" max="7180" width="12.85546875" style="135" customWidth="1"/>
    <col min="7181" max="7184" width="0" style="135" hidden="1" customWidth="1"/>
    <col min="7185" max="7424" width="9.140625" style="135"/>
    <col min="7425" max="7428" width="2" style="135" customWidth="1"/>
    <col min="7429" max="7429" width="2.140625" style="135" customWidth="1"/>
    <col min="7430" max="7430" width="3.5703125" style="135" customWidth="1"/>
    <col min="7431" max="7431" width="36.140625" style="135" customWidth="1"/>
    <col min="7432" max="7432" width="4.7109375" style="135" customWidth="1"/>
    <col min="7433" max="7436" width="12.85546875" style="135" customWidth="1"/>
    <col min="7437" max="7440" width="0" style="135" hidden="1" customWidth="1"/>
    <col min="7441" max="7680" width="9.140625" style="135"/>
    <col min="7681" max="7684" width="2" style="135" customWidth="1"/>
    <col min="7685" max="7685" width="2.140625" style="135" customWidth="1"/>
    <col min="7686" max="7686" width="3.5703125" style="135" customWidth="1"/>
    <col min="7687" max="7687" width="36.140625" style="135" customWidth="1"/>
    <col min="7688" max="7688" width="4.7109375" style="135" customWidth="1"/>
    <col min="7689" max="7692" width="12.85546875" style="135" customWidth="1"/>
    <col min="7693" max="7696" width="0" style="135" hidden="1" customWidth="1"/>
    <col min="7697" max="7936" width="9.140625" style="135"/>
    <col min="7937" max="7940" width="2" style="135" customWidth="1"/>
    <col min="7941" max="7941" width="2.140625" style="135" customWidth="1"/>
    <col min="7942" max="7942" width="3.5703125" style="135" customWidth="1"/>
    <col min="7943" max="7943" width="36.140625" style="135" customWidth="1"/>
    <col min="7944" max="7944" width="4.7109375" style="135" customWidth="1"/>
    <col min="7945" max="7948" width="12.85546875" style="135" customWidth="1"/>
    <col min="7949" max="7952" width="0" style="135" hidden="1" customWidth="1"/>
    <col min="7953" max="8192" width="9.140625" style="135"/>
    <col min="8193" max="8196" width="2" style="135" customWidth="1"/>
    <col min="8197" max="8197" width="2.140625" style="135" customWidth="1"/>
    <col min="8198" max="8198" width="3.5703125" style="135" customWidth="1"/>
    <col min="8199" max="8199" width="36.140625" style="135" customWidth="1"/>
    <col min="8200" max="8200" width="4.7109375" style="135" customWidth="1"/>
    <col min="8201" max="8204" width="12.85546875" style="135" customWidth="1"/>
    <col min="8205" max="8208" width="0" style="135" hidden="1" customWidth="1"/>
    <col min="8209" max="8448" width="9.140625" style="135"/>
    <col min="8449" max="8452" width="2" style="135" customWidth="1"/>
    <col min="8453" max="8453" width="2.140625" style="135" customWidth="1"/>
    <col min="8454" max="8454" width="3.5703125" style="135" customWidth="1"/>
    <col min="8455" max="8455" width="36.140625" style="135" customWidth="1"/>
    <col min="8456" max="8456" width="4.7109375" style="135" customWidth="1"/>
    <col min="8457" max="8460" width="12.85546875" style="135" customWidth="1"/>
    <col min="8461" max="8464" width="0" style="135" hidden="1" customWidth="1"/>
    <col min="8465" max="8704" width="9.140625" style="135"/>
    <col min="8705" max="8708" width="2" style="135" customWidth="1"/>
    <col min="8709" max="8709" width="2.140625" style="135" customWidth="1"/>
    <col min="8710" max="8710" width="3.5703125" style="135" customWidth="1"/>
    <col min="8711" max="8711" width="36.140625" style="135" customWidth="1"/>
    <col min="8712" max="8712" width="4.7109375" style="135" customWidth="1"/>
    <col min="8713" max="8716" width="12.85546875" style="135" customWidth="1"/>
    <col min="8717" max="8720" width="0" style="135" hidden="1" customWidth="1"/>
    <col min="8721" max="8960" width="9.140625" style="135"/>
    <col min="8961" max="8964" width="2" style="135" customWidth="1"/>
    <col min="8965" max="8965" width="2.140625" style="135" customWidth="1"/>
    <col min="8966" max="8966" width="3.5703125" style="135" customWidth="1"/>
    <col min="8967" max="8967" width="36.140625" style="135" customWidth="1"/>
    <col min="8968" max="8968" width="4.7109375" style="135" customWidth="1"/>
    <col min="8969" max="8972" width="12.85546875" style="135" customWidth="1"/>
    <col min="8973" max="8976" width="0" style="135" hidden="1" customWidth="1"/>
    <col min="8977" max="9216" width="9.140625" style="135"/>
    <col min="9217" max="9220" width="2" style="135" customWidth="1"/>
    <col min="9221" max="9221" width="2.140625" style="135" customWidth="1"/>
    <col min="9222" max="9222" width="3.5703125" style="135" customWidth="1"/>
    <col min="9223" max="9223" width="36.140625" style="135" customWidth="1"/>
    <col min="9224" max="9224" width="4.7109375" style="135" customWidth="1"/>
    <col min="9225" max="9228" width="12.85546875" style="135" customWidth="1"/>
    <col min="9229" max="9232" width="0" style="135" hidden="1" customWidth="1"/>
    <col min="9233" max="9472" width="9.140625" style="135"/>
    <col min="9473" max="9476" width="2" style="135" customWidth="1"/>
    <col min="9477" max="9477" width="2.140625" style="135" customWidth="1"/>
    <col min="9478" max="9478" width="3.5703125" style="135" customWidth="1"/>
    <col min="9479" max="9479" width="36.140625" style="135" customWidth="1"/>
    <col min="9480" max="9480" width="4.7109375" style="135" customWidth="1"/>
    <col min="9481" max="9484" width="12.85546875" style="135" customWidth="1"/>
    <col min="9485" max="9488" width="0" style="135" hidden="1" customWidth="1"/>
    <col min="9489" max="9728" width="9.140625" style="135"/>
    <col min="9729" max="9732" width="2" style="135" customWidth="1"/>
    <col min="9733" max="9733" width="2.140625" style="135" customWidth="1"/>
    <col min="9734" max="9734" width="3.5703125" style="135" customWidth="1"/>
    <col min="9735" max="9735" width="36.140625" style="135" customWidth="1"/>
    <col min="9736" max="9736" width="4.7109375" style="135" customWidth="1"/>
    <col min="9737" max="9740" width="12.85546875" style="135" customWidth="1"/>
    <col min="9741" max="9744" width="0" style="135" hidden="1" customWidth="1"/>
    <col min="9745" max="9984" width="9.140625" style="135"/>
    <col min="9985" max="9988" width="2" style="135" customWidth="1"/>
    <col min="9989" max="9989" width="2.140625" style="135" customWidth="1"/>
    <col min="9990" max="9990" width="3.5703125" style="135" customWidth="1"/>
    <col min="9991" max="9991" width="36.140625" style="135" customWidth="1"/>
    <col min="9992" max="9992" width="4.7109375" style="135" customWidth="1"/>
    <col min="9993" max="9996" width="12.85546875" style="135" customWidth="1"/>
    <col min="9997" max="10000" width="0" style="135" hidden="1" customWidth="1"/>
    <col min="10001" max="10240" width="9.140625" style="135"/>
    <col min="10241" max="10244" width="2" style="135" customWidth="1"/>
    <col min="10245" max="10245" width="2.140625" style="135" customWidth="1"/>
    <col min="10246" max="10246" width="3.5703125" style="135" customWidth="1"/>
    <col min="10247" max="10247" width="36.140625" style="135" customWidth="1"/>
    <col min="10248" max="10248" width="4.7109375" style="135" customWidth="1"/>
    <col min="10249" max="10252" width="12.85546875" style="135" customWidth="1"/>
    <col min="10253" max="10256" width="0" style="135" hidden="1" customWidth="1"/>
    <col min="10257" max="10496" width="9.140625" style="135"/>
    <col min="10497" max="10500" width="2" style="135" customWidth="1"/>
    <col min="10501" max="10501" width="2.140625" style="135" customWidth="1"/>
    <col min="10502" max="10502" width="3.5703125" style="135" customWidth="1"/>
    <col min="10503" max="10503" width="36.140625" style="135" customWidth="1"/>
    <col min="10504" max="10504" width="4.7109375" style="135" customWidth="1"/>
    <col min="10505" max="10508" width="12.85546875" style="135" customWidth="1"/>
    <col min="10509" max="10512" width="0" style="135" hidden="1" customWidth="1"/>
    <col min="10513" max="10752" width="9.140625" style="135"/>
    <col min="10753" max="10756" width="2" style="135" customWidth="1"/>
    <col min="10757" max="10757" width="2.140625" style="135" customWidth="1"/>
    <col min="10758" max="10758" width="3.5703125" style="135" customWidth="1"/>
    <col min="10759" max="10759" width="36.140625" style="135" customWidth="1"/>
    <col min="10760" max="10760" width="4.7109375" style="135" customWidth="1"/>
    <col min="10761" max="10764" width="12.85546875" style="135" customWidth="1"/>
    <col min="10765" max="10768" width="0" style="135" hidden="1" customWidth="1"/>
    <col min="10769" max="11008" width="9.140625" style="135"/>
    <col min="11009" max="11012" width="2" style="135" customWidth="1"/>
    <col min="11013" max="11013" width="2.140625" style="135" customWidth="1"/>
    <col min="11014" max="11014" width="3.5703125" style="135" customWidth="1"/>
    <col min="11015" max="11015" width="36.140625" style="135" customWidth="1"/>
    <col min="11016" max="11016" width="4.7109375" style="135" customWidth="1"/>
    <col min="11017" max="11020" width="12.85546875" style="135" customWidth="1"/>
    <col min="11021" max="11024" width="0" style="135" hidden="1" customWidth="1"/>
    <col min="11025" max="11264" width="9.140625" style="135"/>
    <col min="11265" max="11268" width="2" style="135" customWidth="1"/>
    <col min="11269" max="11269" width="2.140625" style="135" customWidth="1"/>
    <col min="11270" max="11270" width="3.5703125" style="135" customWidth="1"/>
    <col min="11271" max="11271" width="36.140625" style="135" customWidth="1"/>
    <col min="11272" max="11272" width="4.7109375" style="135" customWidth="1"/>
    <col min="11273" max="11276" width="12.85546875" style="135" customWidth="1"/>
    <col min="11277" max="11280" width="0" style="135" hidden="1" customWidth="1"/>
    <col min="11281" max="11520" width="9.140625" style="135"/>
    <col min="11521" max="11524" width="2" style="135" customWidth="1"/>
    <col min="11525" max="11525" width="2.140625" style="135" customWidth="1"/>
    <col min="11526" max="11526" width="3.5703125" style="135" customWidth="1"/>
    <col min="11527" max="11527" width="36.140625" style="135" customWidth="1"/>
    <col min="11528" max="11528" width="4.7109375" style="135" customWidth="1"/>
    <col min="11529" max="11532" width="12.85546875" style="135" customWidth="1"/>
    <col min="11533" max="11536" width="0" style="135" hidden="1" customWidth="1"/>
    <col min="11537" max="11776" width="9.140625" style="135"/>
    <col min="11777" max="11780" width="2" style="135" customWidth="1"/>
    <col min="11781" max="11781" width="2.140625" style="135" customWidth="1"/>
    <col min="11782" max="11782" width="3.5703125" style="135" customWidth="1"/>
    <col min="11783" max="11783" width="36.140625" style="135" customWidth="1"/>
    <col min="11784" max="11784" width="4.7109375" style="135" customWidth="1"/>
    <col min="11785" max="11788" width="12.85546875" style="135" customWidth="1"/>
    <col min="11789" max="11792" width="0" style="135" hidden="1" customWidth="1"/>
    <col min="11793" max="12032" width="9.140625" style="135"/>
    <col min="12033" max="12036" width="2" style="135" customWidth="1"/>
    <col min="12037" max="12037" width="2.140625" style="135" customWidth="1"/>
    <col min="12038" max="12038" width="3.5703125" style="135" customWidth="1"/>
    <col min="12039" max="12039" width="36.140625" style="135" customWidth="1"/>
    <col min="12040" max="12040" width="4.7109375" style="135" customWidth="1"/>
    <col min="12041" max="12044" width="12.85546875" style="135" customWidth="1"/>
    <col min="12045" max="12048" width="0" style="135" hidden="1" customWidth="1"/>
    <col min="12049" max="12288" width="9.140625" style="135"/>
    <col min="12289" max="12292" width="2" style="135" customWidth="1"/>
    <col min="12293" max="12293" width="2.140625" style="135" customWidth="1"/>
    <col min="12294" max="12294" width="3.5703125" style="135" customWidth="1"/>
    <col min="12295" max="12295" width="36.140625" style="135" customWidth="1"/>
    <col min="12296" max="12296" width="4.7109375" style="135" customWidth="1"/>
    <col min="12297" max="12300" width="12.85546875" style="135" customWidth="1"/>
    <col min="12301" max="12304" width="0" style="135" hidden="1" customWidth="1"/>
    <col min="12305" max="12544" width="9.140625" style="135"/>
    <col min="12545" max="12548" width="2" style="135" customWidth="1"/>
    <col min="12549" max="12549" width="2.140625" style="135" customWidth="1"/>
    <col min="12550" max="12550" width="3.5703125" style="135" customWidth="1"/>
    <col min="12551" max="12551" width="36.140625" style="135" customWidth="1"/>
    <col min="12552" max="12552" width="4.7109375" style="135" customWidth="1"/>
    <col min="12553" max="12556" width="12.85546875" style="135" customWidth="1"/>
    <col min="12557" max="12560" width="0" style="135" hidden="1" customWidth="1"/>
    <col min="12561" max="12800" width="9.140625" style="135"/>
    <col min="12801" max="12804" width="2" style="135" customWidth="1"/>
    <col min="12805" max="12805" width="2.140625" style="135" customWidth="1"/>
    <col min="12806" max="12806" width="3.5703125" style="135" customWidth="1"/>
    <col min="12807" max="12807" width="36.140625" style="135" customWidth="1"/>
    <col min="12808" max="12808" width="4.7109375" style="135" customWidth="1"/>
    <col min="12809" max="12812" width="12.85546875" style="135" customWidth="1"/>
    <col min="12813" max="12816" width="0" style="135" hidden="1" customWidth="1"/>
    <col min="12817" max="13056" width="9.140625" style="135"/>
    <col min="13057" max="13060" width="2" style="135" customWidth="1"/>
    <col min="13061" max="13061" width="2.140625" style="135" customWidth="1"/>
    <col min="13062" max="13062" width="3.5703125" style="135" customWidth="1"/>
    <col min="13063" max="13063" width="36.140625" style="135" customWidth="1"/>
    <col min="13064" max="13064" width="4.7109375" style="135" customWidth="1"/>
    <col min="13065" max="13068" width="12.85546875" style="135" customWidth="1"/>
    <col min="13069" max="13072" width="0" style="135" hidden="1" customWidth="1"/>
    <col min="13073" max="13312" width="9.140625" style="135"/>
    <col min="13313" max="13316" width="2" style="135" customWidth="1"/>
    <col min="13317" max="13317" width="2.140625" style="135" customWidth="1"/>
    <col min="13318" max="13318" width="3.5703125" style="135" customWidth="1"/>
    <col min="13319" max="13319" width="36.140625" style="135" customWidth="1"/>
    <col min="13320" max="13320" width="4.7109375" style="135" customWidth="1"/>
    <col min="13321" max="13324" width="12.85546875" style="135" customWidth="1"/>
    <col min="13325" max="13328" width="0" style="135" hidden="1" customWidth="1"/>
    <col min="13329" max="13568" width="9.140625" style="135"/>
    <col min="13569" max="13572" width="2" style="135" customWidth="1"/>
    <col min="13573" max="13573" width="2.140625" style="135" customWidth="1"/>
    <col min="13574" max="13574" width="3.5703125" style="135" customWidth="1"/>
    <col min="13575" max="13575" width="36.140625" style="135" customWidth="1"/>
    <col min="13576" max="13576" width="4.7109375" style="135" customWidth="1"/>
    <col min="13577" max="13580" width="12.85546875" style="135" customWidth="1"/>
    <col min="13581" max="13584" width="0" style="135" hidden="1" customWidth="1"/>
    <col min="13585" max="13824" width="9.140625" style="135"/>
    <col min="13825" max="13828" width="2" style="135" customWidth="1"/>
    <col min="13829" max="13829" width="2.140625" style="135" customWidth="1"/>
    <col min="13830" max="13830" width="3.5703125" style="135" customWidth="1"/>
    <col min="13831" max="13831" width="36.140625" style="135" customWidth="1"/>
    <col min="13832" max="13832" width="4.7109375" style="135" customWidth="1"/>
    <col min="13833" max="13836" width="12.85546875" style="135" customWidth="1"/>
    <col min="13837" max="13840" width="0" style="135" hidden="1" customWidth="1"/>
    <col min="13841" max="14080" width="9.140625" style="135"/>
    <col min="14081" max="14084" width="2" style="135" customWidth="1"/>
    <col min="14085" max="14085" width="2.140625" style="135" customWidth="1"/>
    <col min="14086" max="14086" width="3.5703125" style="135" customWidth="1"/>
    <col min="14087" max="14087" width="36.140625" style="135" customWidth="1"/>
    <col min="14088" max="14088" width="4.7109375" style="135" customWidth="1"/>
    <col min="14089" max="14092" width="12.85546875" style="135" customWidth="1"/>
    <col min="14093" max="14096" width="0" style="135" hidden="1" customWidth="1"/>
    <col min="14097" max="14336" width="9.140625" style="135"/>
    <col min="14337" max="14340" width="2" style="135" customWidth="1"/>
    <col min="14341" max="14341" width="2.140625" style="135" customWidth="1"/>
    <col min="14342" max="14342" width="3.5703125" style="135" customWidth="1"/>
    <col min="14343" max="14343" width="36.140625" style="135" customWidth="1"/>
    <col min="14344" max="14344" width="4.7109375" style="135" customWidth="1"/>
    <col min="14345" max="14348" width="12.85546875" style="135" customWidth="1"/>
    <col min="14349" max="14352" width="0" style="135" hidden="1" customWidth="1"/>
    <col min="14353" max="14592" width="9.140625" style="135"/>
    <col min="14593" max="14596" width="2" style="135" customWidth="1"/>
    <col min="14597" max="14597" width="2.140625" style="135" customWidth="1"/>
    <col min="14598" max="14598" width="3.5703125" style="135" customWidth="1"/>
    <col min="14599" max="14599" width="36.140625" style="135" customWidth="1"/>
    <col min="14600" max="14600" width="4.7109375" style="135" customWidth="1"/>
    <col min="14601" max="14604" width="12.85546875" style="135" customWidth="1"/>
    <col min="14605" max="14608" width="0" style="135" hidden="1" customWidth="1"/>
    <col min="14609" max="14848" width="9.140625" style="135"/>
    <col min="14849" max="14852" width="2" style="135" customWidth="1"/>
    <col min="14853" max="14853" width="2.140625" style="135" customWidth="1"/>
    <col min="14854" max="14854" width="3.5703125" style="135" customWidth="1"/>
    <col min="14855" max="14855" width="36.140625" style="135" customWidth="1"/>
    <col min="14856" max="14856" width="4.7109375" style="135" customWidth="1"/>
    <col min="14857" max="14860" width="12.85546875" style="135" customWidth="1"/>
    <col min="14861" max="14864" width="0" style="135" hidden="1" customWidth="1"/>
    <col min="14865" max="15104" width="9.140625" style="135"/>
    <col min="15105" max="15108" width="2" style="135" customWidth="1"/>
    <col min="15109" max="15109" width="2.140625" style="135" customWidth="1"/>
    <col min="15110" max="15110" width="3.5703125" style="135" customWidth="1"/>
    <col min="15111" max="15111" width="36.140625" style="135" customWidth="1"/>
    <col min="15112" max="15112" width="4.7109375" style="135" customWidth="1"/>
    <col min="15113" max="15116" width="12.85546875" style="135" customWidth="1"/>
    <col min="15117" max="15120" width="0" style="135" hidden="1" customWidth="1"/>
    <col min="15121" max="15360" width="9.140625" style="135"/>
    <col min="15361" max="15364" width="2" style="135" customWidth="1"/>
    <col min="15365" max="15365" width="2.140625" style="135" customWidth="1"/>
    <col min="15366" max="15366" width="3.5703125" style="135" customWidth="1"/>
    <col min="15367" max="15367" width="36.140625" style="135" customWidth="1"/>
    <col min="15368" max="15368" width="4.7109375" style="135" customWidth="1"/>
    <col min="15369" max="15372" width="12.85546875" style="135" customWidth="1"/>
    <col min="15373" max="15376" width="0" style="135" hidden="1" customWidth="1"/>
    <col min="15377" max="15616" width="9.140625" style="135"/>
    <col min="15617" max="15620" width="2" style="135" customWidth="1"/>
    <col min="15621" max="15621" width="2.140625" style="135" customWidth="1"/>
    <col min="15622" max="15622" width="3.5703125" style="135" customWidth="1"/>
    <col min="15623" max="15623" width="36.140625" style="135" customWidth="1"/>
    <col min="15624" max="15624" width="4.7109375" style="135" customWidth="1"/>
    <col min="15625" max="15628" width="12.85546875" style="135" customWidth="1"/>
    <col min="15629" max="15632" width="0" style="135" hidden="1" customWidth="1"/>
    <col min="15633" max="15872" width="9.140625" style="135"/>
    <col min="15873" max="15876" width="2" style="135" customWidth="1"/>
    <col min="15877" max="15877" width="2.140625" style="135" customWidth="1"/>
    <col min="15878" max="15878" width="3.5703125" style="135" customWidth="1"/>
    <col min="15879" max="15879" width="36.140625" style="135" customWidth="1"/>
    <col min="15880" max="15880" width="4.7109375" style="135" customWidth="1"/>
    <col min="15881" max="15884" width="12.85546875" style="135" customWidth="1"/>
    <col min="15885" max="15888" width="0" style="135" hidden="1" customWidth="1"/>
    <col min="15889" max="16128" width="9.140625" style="135"/>
    <col min="16129" max="16132" width="2" style="135" customWidth="1"/>
    <col min="16133" max="16133" width="2.140625" style="135" customWidth="1"/>
    <col min="16134" max="16134" width="3.5703125" style="135" customWidth="1"/>
    <col min="16135" max="16135" width="36.140625" style="135" customWidth="1"/>
    <col min="16136" max="16136" width="4.7109375" style="135" customWidth="1"/>
    <col min="16137" max="16140" width="12.85546875" style="135" customWidth="1"/>
    <col min="16141" max="16144" width="0" style="135" hidden="1" customWidth="1"/>
    <col min="16145" max="16384" width="9.140625" style="135"/>
  </cols>
  <sheetData>
    <row r="1" spans="1:46" ht="15" customHeight="1">
      <c r="A1" s="1"/>
      <c r="B1" s="1"/>
      <c r="C1" s="1"/>
      <c r="D1" s="1"/>
      <c r="E1" s="1"/>
      <c r="F1" s="2"/>
      <c r="G1" s="3"/>
      <c r="H1" s="4"/>
      <c r="I1" s="5"/>
      <c r="J1" s="6" t="s">
        <v>0</v>
      </c>
      <c r="K1" s="6"/>
      <c r="L1" s="6"/>
      <c r="M1" s="208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14.25" customHeight="1">
      <c r="A2" s="1"/>
      <c r="B2" s="1"/>
      <c r="C2" s="1"/>
      <c r="D2" s="1"/>
      <c r="E2" s="1"/>
      <c r="F2" s="2"/>
      <c r="G2" s="1"/>
      <c r="H2" s="4"/>
      <c r="I2" s="1"/>
      <c r="J2" s="6" t="s">
        <v>1</v>
      </c>
      <c r="K2" s="6"/>
      <c r="L2" s="6"/>
      <c r="M2" s="208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13.5" customHeight="1">
      <c r="A3" s="1"/>
      <c r="B3" s="1"/>
      <c r="C3" s="1"/>
      <c r="D3" s="1"/>
      <c r="E3" s="1"/>
      <c r="F3" s="2"/>
      <c r="G3" s="1"/>
      <c r="H3" s="8"/>
      <c r="I3" s="4"/>
      <c r="J3" s="6" t="s">
        <v>2</v>
      </c>
      <c r="K3" s="6"/>
      <c r="L3" s="6"/>
      <c r="M3" s="208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</row>
    <row r="4" spans="1:46" ht="14.25" customHeight="1">
      <c r="A4" s="1"/>
      <c r="B4" s="1"/>
      <c r="C4" s="1"/>
      <c r="D4" s="1"/>
      <c r="E4" s="1"/>
      <c r="F4" s="2"/>
      <c r="G4" s="9" t="s">
        <v>3</v>
      </c>
      <c r="H4" s="4"/>
      <c r="I4" s="1"/>
      <c r="J4" s="6" t="s">
        <v>4</v>
      </c>
      <c r="K4" s="6"/>
      <c r="L4" s="6"/>
      <c r="M4" s="208"/>
      <c r="N4" s="10"/>
      <c r="O4" s="10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</row>
    <row r="5" spans="1:46" ht="12" customHeight="1">
      <c r="A5" s="1"/>
      <c r="B5" s="1"/>
      <c r="C5" s="1"/>
      <c r="D5" s="1"/>
      <c r="E5" s="1"/>
      <c r="F5" s="2"/>
      <c r="G5" s="1"/>
      <c r="H5" s="4"/>
      <c r="I5" s="1"/>
      <c r="J5" s="6" t="s">
        <v>5</v>
      </c>
      <c r="K5" s="6"/>
      <c r="L5" s="6"/>
      <c r="M5" s="208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</row>
    <row r="6" spans="1:46" ht="30" customHeight="1">
      <c r="A6" s="1"/>
      <c r="B6" s="1"/>
      <c r="C6" s="1"/>
      <c r="D6" s="1"/>
      <c r="E6" s="1"/>
      <c r="F6" s="2"/>
      <c r="G6" s="168" t="s">
        <v>6</v>
      </c>
      <c r="H6" s="169"/>
      <c r="I6" s="169"/>
      <c r="J6" s="169"/>
      <c r="K6" s="169"/>
      <c r="L6" s="11"/>
      <c r="M6" s="1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</row>
    <row r="7" spans="1:46" ht="18.75" customHeight="1">
      <c r="A7" s="171" t="s">
        <v>7</v>
      </c>
      <c r="B7" s="209"/>
      <c r="C7" s="209"/>
      <c r="D7" s="209"/>
      <c r="E7" s="209"/>
      <c r="F7" s="210"/>
      <c r="G7" s="209"/>
      <c r="H7" s="209"/>
      <c r="I7" s="209"/>
      <c r="J7" s="209"/>
      <c r="K7" s="209"/>
      <c r="L7" s="209"/>
      <c r="M7" s="1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46" ht="14.25" customHeight="1">
      <c r="A8" s="163"/>
      <c r="B8" s="211"/>
      <c r="C8" s="211"/>
      <c r="D8" s="211"/>
      <c r="E8" s="211"/>
      <c r="F8" s="212"/>
      <c r="G8" s="213" t="s">
        <v>8</v>
      </c>
      <c r="H8" s="213"/>
      <c r="I8" s="213"/>
      <c r="J8" s="213"/>
      <c r="K8" s="213"/>
      <c r="L8" s="211"/>
      <c r="M8" s="1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</row>
    <row r="9" spans="1:46" ht="16.5" customHeight="1">
      <c r="A9" s="214" t="s">
        <v>199</v>
      </c>
      <c r="B9" s="214"/>
      <c r="C9" s="214"/>
      <c r="D9" s="214"/>
      <c r="E9" s="214"/>
      <c r="F9" s="214"/>
      <c r="G9" s="214"/>
      <c r="H9" s="214"/>
      <c r="I9" s="214"/>
      <c r="J9" s="214"/>
      <c r="K9" s="214"/>
      <c r="L9" s="214"/>
      <c r="M9" s="12"/>
      <c r="N9" s="1"/>
      <c r="O9" s="1"/>
      <c r="P9" s="1" t="s">
        <v>9</v>
      </c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</row>
    <row r="10" spans="1:46" ht="15.75" customHeight="1">
      <c r="G10" s="215" t="s">
        <v>10</v>
      </c>
      <c r="H10" s="215"/>
      <c r="I10" s="215"/>
      <c r="J10" s="215"/>
      <c r="K10" s="215"/>
      <c r="M10" s="1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</row>
    <row r="11" spans="1:46" ht="12" customHeight="1">
      <c r="G11" s="190" t="s">
        <v>11</v>
      </c>
      <c r="H11" s="190"/>
      <c r="I11" s="190"/>
      <c r="J11" s="190"/>
      <c r="K11" s="19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</row>
    <row r="12" spans="1:46" ht="9" customHeight="1"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</row>
    <row r="13" spans="1:46" ht="12" customHeight="1">
      <c r="B13" s="216" t="s">
        <v>12</v>
      </c>
      <c r="C13" s="216"/>
      <c r="D13" s="216"/>
      <c r="E13" s="216"/>
      <c r="F13" s="216"/>
      <c r="G13" s="216"/>
      <c r="H13" s="216"/>
      <c r="I13" s="216"/>
      <c r="J13" s="216"/>
      <c r="K13" s="216"/>
      <c r="L13" s="216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</row>
    <row r="14" spans="1:46" ht="12" customHeight="1"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</row>
    <row r="15" spans="1:46" ht="12.75" customHeight="1">
      <c r="G15" s="199" t="s">
        <v>194</v>
      </c>
      <c r="H15" s="199"/>
      <c r="I15" s="199"/>
      <c r="J15" s="199"/>
      <c r="K15" s="199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46" ht="11.25" customHeight="1">
      <c r="G16" s="190" t="s">
        <v>13</v>
      </c>
      <c r="H16" s="190"/>
      <c r="I16" s="190"/>
      <c r="J16" s="190"/>
      <c r="K16" s="190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7" ht="13.5" customHeight="1">
      <c r="A17" s="1"/>
      <c r="B17" s="1"/>
      <c r="C17" s="1"/>
      <c r="D17" s="1"/>
      <c r="E17" s="1"/>
      <c r="F17" s="2"/>
      <c r="G17" s="217" t="s">
        <v>188</v>
      </c>
      <c r="H17" s="217"/>
      <c r="I17" s="217"/>
      <c r="J17" s="217"/>
      <c r="K17" s="217"/>
      <c r="L17" s="218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7" ht="13.5" customHeight="1">
      <c r="A18" s="4"/>
      <c r="B18" s="4"/>
      <c r="C18" s="4"/>
      <c r="D18" s="4"/>
      <c r="E18" s="4"/>
      <c r="F18" s="18"/>
      <c r="G18" s="4"/>
      <c r="H18" s="200" t="s">
        <v>14</v>
      </c>
      <c r="I18" s="200"/>
      <c r="J18" s="4"/>
      <c r="K18" s="4"/>
      <c r="L18" s="4"/>
      <c r="M18" s="219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7" ht="12" customHeight="1">
      <c r="A19" s="1"/>
      <c r="B19" s="1"/>
      <c r="C19" s="1"/>
      <c r="D19" s="1"/>
      <c r="E19" s="1"/>
      <c r="F19" s="2"/>
      <c r="G19" s="1"/>
      <c r="H19" s="1"/>
      <c r="I19" s="1"/>
      <c r="J19" s="20"/>
      <c r="K19" s="21"/>
      <c r="L19" s="22" t="s">
        <v>15</v>
      </c>
      <c r="M19" s="219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7" ht="11.25" customHeight="1">
      <c r="A20" s="1"/>
      <c r="B20" s="1"/>
      <c r="C20" s="1"/>
      <c r="D20" s="1"/>
      <c r="E20" s="1"/>
      <c r="F20" s="2"/>
      <c r="G20" s="1"/>
      <c r="H20" s="1"/>
      <c r="I20" s="1"/>
      <c r="J20" s="23" t="s">
        <v>16</v>
      </c>
      <c r="K20" s="8"/>
      <c r="L20" s="24"/>
      <c r="M20" s="219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7" ht="12" customHeight="1">
      <c r="A21" s="1"/>
      <c r="B21" s="1"/>
      <c r="C21" s="1"/>
      <c r="D21" s="1"/>
      <c r="E21" s="10"/>
      <c r="F21" s="25"/>
      <c r="G21" s="1"/>
      <c r="H21" s="1"/>
      <c r="I21" s="220"/>
      <c r="J21" s="220"/>
      <c r="K21" s="27" t="s">
        <v>17</v>
      </c>
      <c r="L21" s="24"/>
      <c r="M21" s="219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7" ht="12.75" customHeight="1">
      <c r="A22" s="1"/>
      <c r="B22" s="1"/>
      <c r="C22" s="221" t="s">
        <v>200</v>
      </c>
      <c r="D22" s="221"/>
      <c r="E22" s="221"/>
      <c r="F22" s="221"/>
      <c r="G22" s="221"/>
      <c r="H22" s="221"/>
      <c r="I22" s="221"/>
      <c r="J22" s="221"/>
      <c r="K22" s="27" t="s">
        <v>18</v>
      </c>
      <c r="L22" s="28" t="s">
        <v>19</v>
      </c>
      <c r="M22" s="219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7" ht="12" customHeight="1">
      <c r="A23" s="1"/>
      <c r="B23" s="1"/>
      <c r="C23" s="1"/>
      <c r="D23" s="1"/>
      <c r="E23" s="1"/>
      <c r="F23" s="2"/>
      <c r="G23" s="1"/>
      <c r="H23" s="29"/>
      <c r="I23" s="1"/>
      <c r="J23" s="167" t="s">
        <v>20</v>
      </c>
      <c r="K23" s="31"/>
      <c r="L23" s="281" t="s">
        <v>189</v>
      </c>
      <c r="M23" s="219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7" ht="12.75" customHeight="1">
      <c r="A24" s="1"/>
      <c r="B24" s="1"/>
      <c r="C24" s="1"/>
      <c r="D24" s="1"/>
      <c r="E24" s="1"/>
      <c r="F24" s="2"/>
      <c r="G24" s="32" t="s">
        <v>21</v>
      </c>
      <c r="H24" s="33"/>
      <c r="I24" s="34"/>
      <c r="J24" s="35"/>
      <c r="K24" s="24"/>
      <c r="L24" s="28" t="s">
        <v>201</v>
      </c>
      <c r="M24" s="219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7" ht="13.5" customHeight="1">
      <c r="A25" s="1"/>
      <c r="B25" s="1"/>
      <c r="C25" s="1"/>
      <c r="D25" s="1"/>
      <c r="E25" s="1"/>
      <c r="F25" s="2"/>
      <c r="G25" s="191" t="s">
        <v>23</v>
      </c>
      <c r="H25" s="191"/>
      <c r="I25" s="36"/>
      <c r="J25" s="37"/>
      <c r="K25" s="24"/>
      <c r="L25" s="28" t="s">
        <v>24</v>
      </c>
      <c r="M25" s="219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7" ht="14.25" customHeight="1">
      <c r="A26" s="222"/>
      <c r="B26" s="222"/>
      <c r="C26" s="222"/>
      <c r="D26" s="222"/>
      <c r="E26" s="222"/>
      <c r="F26" s="223"/>
      <c r="G26" s="40"/>
      <c r="H26" s="1"/>
      <c r="I26" s="40"/>
      <c r="J26" s="40"/>
      <c r="K26" s="41"/>
      <c r="L26" s="42" t="s">
        <v>25</v>
      </c>
      <c r="M26" s="43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7" ht="24" customHeight="1">
      <c r="A27" s="224" t="s">
        <v>26</v>
      </c>
      <c r="B27" s="225"/>
      <c r="C27" s="225"/>
      <c r="D27" s="225"/>
      <c r="E27" s="225"/>
      <c r="F27" s="225"/>
      <c r="G27" s="226" t="s">
        <v>27</v>
      </c>
      <c r="H27" s="227" t="s">
        <v>28</v>
      </c>
      <c r="I27" s="228" t="s">
        <v>29</v>
      </c>
      <c r="J27" s="229"/>
      <c r="K27" s="230" t="s">
        <v>30</v>
      </c>
      <c r="L27" s="231" t="s">
        <v>31</v>
      </c>
      <c r="M27" s="43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7" ht="46.5" customHeight="1">
      <c r="A28" s="232"/>
      <c r="B28" s="233"/>
      <c r="C28" s="233"/>
      <c r="D28" s="233"/>
      <c r="E28" s="233"/>
      <c r="F28" s="233"/>
      <c r="G28" s="234"/>
      <c r="H28" s="235"/>
      <c r="I28" s="236" t="s">
        <v>32</v>
      </c>
      <c r="J28" s="237" t="s">
        <v>33</v>
      </c>
      <c r="K28" s="238"/>
      <c r="L28" s="239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1.25" customHeight="1">
      <c r="A29" s="202" t="s">
        <v>34</v>
      </c>
      <c r="B29" s="203"/>
      <c r="C29" s="203"/>
      <c r="D29" s="203"/>
      <c r="E29" s="203"/>
      <c r="F29" s="204"/>
      <c r="G29" s="46">
        <v>2</v>
      </c>
      <c r="H29" s="47">
        <v>3</v>
      </c>
      <c r="I29" s="48" t="s">
        <v>35</v>
      </c>
      <c r="J29" s="49" t="s">
        <v>36</v>
      </c>
      <c r="K29" s="50">
        <v>6</v>
      </c>
      <c r="L29" s="50">
        <v>7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s="245" customFormat="1" ht="12.75" customHeight="1">
      <c r="A30" s="240">
        <v>2</v>
      </c>
      <c r="B30" s="240"/>
      <c r="C30" s="241"/>
      <c r="D30" s="242"/>
      <c r="E30" s="240"/>
      <c r="F30" s="243"/>
      <c r="G30" s="241" t="s">
        <v>37</v>
      </c>
      <c r="H30" s="56">
        <v>1</v>
      </c>
      <c r="I30" s="57">
        <f>SUM(I31+I41+I64+I85+I93+I109+I132+I148+I157)</f>
        <v>10000</v>
      </c>
      <c r="J30" s="57">
        <f>SUM(J31+J41+J64+J85+J93+J109+J132+J148+J157)</f>
        <v>6000</v>
      </c>
      <c r="K30" s="58">
        <f>SUM(K31+K41+K64+K85+K93+K109+K132+K148+K157)</f>
        <v>3806.74</v>
      </c>
      <c r="L30" s="57">
        <f>SUM(L31+L41+L64+L85+L93+L109+L132+L148+L157)</f>
        <v>3806.74</v>
      </c>
      <c r="M30" s="244"/>
      <c r="N30" s="244"/>
      <c r="O30" s="244"/>
      <c r="P30" s="244"/>
      <c r="Q30" s="244"/>
      <c r="R30" s="244"/>
      <c r="S30" s="244"/>
      <c r="T30" s="244"/>
      <c r="U30" s="244"/>
      <c r="V30" s="244"/>
      <c r="W30" s="244"/>
      <c r="X30" s="244"/>
      <c r="Y30" s="244"/>
      <c r="Z30" s="244"/>
      <c r="AA30" s="244"/>
    </row>
    <row r="31" spans="1:27" ht="12.75" hidden="1" customHeight="1">
      <c r="A31" s="240">
        <v>2</v>
      </c>
      <c r="B31" s="246">
        <v>1</v>
      </c>
      <c r="C31" s="61"/>
      <c r="D31" s="62"/>
      <c r="E31" s="63"/>
      <c r="F31" s="64"/>
      <c r="G31" s="246" t="s">
        <v>38</v>
      </c>
      <c r="H31" s="47">
        <v>2</v>
      </c>
      <c r="I31" s="57">
        <f>SUM(I32+I37)</f>
        <v>0</v>
      </c>
      <c r="J31" s="57">
        <f>SUM(J32+J37)</f>
        <v>0</v>
      </c>
      <c r="K31" s="65">
        <f>SUM(K32+K37)</f>
        <v>0</v>
      </c>
      <c r="L31" s="66">
        <f>SUM(L32+L37)</f>
        <v>0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2.75" hidden="1" customHeight="1">
      <c r="A32" s="67">
        <v>2</v>
      </c>
      <c r="B32" s="67">
        <v>1</v>
      </c>
      <c r="C32" s="68">
        <v>1</v>
      </c>
      <c r="D32" s="69"/>
      <c r="E32" s="67"/>
      <c r="F32" s="70"/>
      <c r="G32" s="68" t="s">
        <v>39</v>
      </c>
      <c r="H32" s="56">
        <v>3</v>
      </c>
      <c r="I32" s="57">
        <f t="shared" ref="I32:L33" si="0">SUM(I33)</f>
        <v>0</v>
      </c>
      <c r="J32" s="57">
        <f t="shared" si="0"/>
        <v>0</v>
      </c>
      <c r="K32" s="58">
        <f t="shared" si="0"/>
        <v>0</v>
      </c>
      <c r="L32" s="57">
        <f t="shared" si="0"/>
        <v>0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2.75" hidden="1" customHeight="1">
      <c r="A33" s="71">
        <v>2</v>
      </c>
      <c r="B33" s="67">
        <v>1</v>
      </c>
      <c r="C33" s="68">
        <v>1</v>
      </c>
      <c r="D33" s="69">
        <v>1</v>
      </c>
      <c r="E33" s="67"/>
      <c r="F33" s="70"/>
      <c r="G33" s="68" t="s">
        <v>39</v>
      </c>
      <c r="H33" s="56">
        <v>4</v>
      </c>
      <c r="I33" s="57">
        <f t="shared" si="0"/>
        <v>0</v>
      </c>
      <c r="J33" s="57">
        <f t="shared" si="0"/>
        <v>0</v>
      </c>
      <c r="K33" s="58">
        <f t="shared" si="0"/>
        <v>0</v>
      </c>
      <c r="L33" s="57">
        <f t="shared" si="0"/>
        <v>0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2.75" hidden="1" customHeight="1">
      <c r="A34" s="71">
        <v>2</v>
      </c>
      <c r="B34" s="67">
        <v>1</v>
      </c>
      <c r="C34" s="68">
        <v>1</v>
      </c>
      <c r="D34" s="69">
        <v>1</v>
      </c>
      <c r="E34" s="67">
        <v>1</v>
      </c>
      <c r="F34" s="70"/>
      <c r="G34" s="68" t="s">
        <v>40</v>
      </c>
      <c r="H34" s="56">
        <v>5</v>
      </c>
      <c r="I34" s="58">
        <f>SUM(I35:I36)</f>
        <v>0</v>
      </c>
      <c r="J34" s="57">
        <f>SUM(J35:J36)</f>
        <v>0</v>
      </c>
      <c r="K34" s="58">
        <f>SUM(K35:K36)</f>
        <v>0</v>
      </c>
      <c r="L34" s="57">
        <f>SUM(L35:L36)</f>
        <v>0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2.75" hidden="1" customHeight="1">
      <c r="A35" s="71">
        <v>2</v>
      </c>
      <c r="B35" s="67">
        <v>1</v>
      </c>
      <c r="C35" s="68">
        <v>1</v>
      </c>
      <c r="D35" s="69">
        <v>1</v>
      </c>
      <c r="E35" s="67">
        <v>1</v>
      </c>
      <c r="F35" s="70">
        <v>1</v>
      </c>
      <c r="G35" s="68" t="s">
        <v>41</v>
      </c>
      <c r="H35" s="56">
        <v>6</v>
      </c>
      <c r="I35" s="72"/>
      <c r="J35" s="73"/>
      <c r="K35" s="73"/>
      <c r="L35" s="73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2.75" hidden="1" customHeight="1">
      <c r="A36" s="71">
        <v>2</v>
      </c>
      <c r="B36" s="67">
        <v>1</v>
      </c>
      <c r="C36" s="68">
        <v>1</v>
      </c>
      <c r="D36" s="69">
        <v>1</v>
      </c>
      <c r="E36" s="67">
        <v>1</v>
      </c>
      <c r="F36" s="70">
        <v>2</v>
      </c>
      <c r="G36" s="68" t="s">
        <v>42</v>
      </c>
      <c r="H36" s="56">
        <v>7</v>
      </c>
      <c r="I36" s="73"/>
      <c r="J36" s="73"/>
      <c r="K36" s="73"/>
      <c r="L36" s="73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2.75" hidden="1" customHeight="1">
      <c r="A37" s="71">
        <v>2</v>
      </c>
      <c r="B37" s="67">
        <v>1</v>
      </c>
      <c r="C37" s="68">
        <v>2</v>
      </c>
      <c r="D37" s="69"/>
      <c r="E37" s="67"/>
      <c r="F37" s="70"/>
      <c r="G37" s="68" t="s">
        <v>43</v>
      </c>
      <c r="H37" s="56">
        <v>8</v>
      </c>
      <c r="I37" s="58">
        <f t="shared" ref="I37:L39" si="1">I38</f>
        <v>0</v>
      </c>
      <c r="J37" s="57">
        <f t="shared" si="1"/>
        <v>0</v>
      </c>
      <c r="K37" s="58">
        <f t="shared" si="1"/>
        <v>0</v>
      </c>
      <c r="L37" s="57">
        <f t="shared" si="1"/>
        <v>0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2.75" hidden="1" customHeight="1">
      <c r="A38" s="71">
        <v>2</v>
      </c>
      <c r="B38" s="67">
        <v>1</v>
      </c>
      <c r="C38" s="68">
        <v>2</v>
      </c>
      <c r="D38" s="69">
        <v>1</v>
      </c>
      <c r="E38" s="67"/>
      <c r="F38" s="70"/>
      <c r="G38" s="68" t="s">
        <v>43</v>
      </c>
      <c r="H38" s="56">
        <v>9</v>
      </c>
      <c r="I38" s="58">
        <f t="shared" si="1"/>
        <v>0</v>
      </c>
      <c r="J38" s="57">
        <f t="shared" si="1"/>
        <v>0</v>
      </c>
      <c r="K38" s="57">
        <f t="shared" si="1"/>
        <v>0</v>
      </c>
      <c r="L38" s="57">
        <f t="shared" si="1"/>
        <v>0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2.75" hidden="1" customHeight="1">
      <c r="A39" s="71">
        <v>2</v>
      </c>
      <c r="B39" s="67">
        <v>1</v>
      </c>
      <c r="C39" s="68">
        <v>2</v>
      </c>
      <c r="D39" s="69">
        <v>1</v>
      </c>
      <c r="E39" s="67">
        <v>1</v>
      </c>
      <c r="F39" s="70"/>
      <c r="G39" s="68" t="s">
        <v>43</v>
      </c>
      <c r="H39" s="56">
        <v>10</v>
      </c>
      <c r="I39" s="57">
        <f t="shared" si="1"/>
        <v>0</v>
      </c>
      <c r="J39" s="57">
        <f t="shared" si="1"/>
        <v>0</v>
      </c>
      <c r="K39" s="57">
        <f t="shared" si="1"/>
        <v>0</v>
      </c>
      <c r="L39" s="57">
        <f t="shared" si="1"/>
        <v>0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2.75" hidden="1" customHeight="1">
      <c r="A40" s="71">
        <v>2</v>
      </c>
      <c r="B40" s="67">
        <v>1</v>
      </c>
      <c r="C40" s="68">
        <v>2</v>
      </c>
      <c r="D40" s="69">
        <v>1</v>
      </c>
      <c r="E40" s="67">
        <v>1</v>
      </c>
      <c r="F40" s="70">
        <v>1</v>
      </c>
      <c r="G40" s="68" t="s">
        <v>43</v>
      </c>
      <c r="H40" s="56">
        <v>11</v>
      </c>
      <c r="I40" s="74"/>
      <c r="J40" s="73"/>
      <c r="K40" s="73"/>
      <c r="L40" s="73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2.75" customHeight="1">
      <c r="A41" s="247">
        <v>2</v>
      </c>
      <c r="B41" s="248">
        <v>2</v>
      </c>
      <c r="C41" s="61"/>
      <c r="D41" s="62"/>
      <c r="E41" s="63"/>
      <c r="F41" s="64"/>
      <c r="G41" s="246" t="s">
        <v>44</v>
      </c>
      <c r="H41" s="47">
        <v>12</v>
      </c>
      <c r="I41" s="77">
        <f t="shared" ref="I41:L43" si="2">I42</f>
        <v>10000</v>
      </c>
      <c r="J41" s="78">
        <f t="shared" si="2"/>
        <v>6000</v>
      </c>
      <c r="K41" s="77">
        <f t="shared" si="2"/>
        <v>3806.74</v>
      </c>
      <c r="L41" s="77">
        <f t="shared" si="2"/>
        <v>3806.74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2.75" customHeight="1">
      <c r="A42" s="71">
        <v>2</v>
      </c>
      <c r="B42" s="67">
        <v>2</v>
      </c>
      <c r="C42" s="68">
        <v>1</v>
      </c>
      <c r="D42" s="69"/>
      <c r="E42" s="67"/>
      <c r="F42" s="70"/>
      <c r="G42" s="68" t="s">
        <v>44</v>
      </c>
      <c r="H42" s="56">
        <v>13</v>
      </c>
      <c r="I42" s="57">
        <f t="shared" si="2"/>
        <v>10000</v>
      </c>
      <c r="J42" s="58">
        <f t="shared" si="2"/>
        <v>6000</v>
      </c>
      <c r="K42" s="57">
        <f t="shared" si="2"/>
        <v>3806.74</v>
      </c>
      <c r="L42" s="58">
        <f t="shared" si="2"/>
        <v>3806.74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2.75" customHeight="1">
      <c r="A43" s="71">
        <v>2</v>
      </c>
      <c r="B43" s="67">
        <v>2</v>
      </c>
      <c r="C43" s="68">
        <v>1</v>
      </c>
      <c r="D43" s="69">
        <v>1</v>
      </c>
      <c r="E43" s="67"/>
      <c r="F43" s="70"/>
      <c r="G43" s="68" t="s">
        <v>44</v>
      </c>
      <c r="H43" s="56">
        <v>14</v>
      </c>
      <c r="I43" s="57">
        <f t="shared" si="2"/>
        <v>10000</v>
      </c>
      <c r="J43" s="58">
        <f t="shared" si="2"/>
        <v>6000</v>
      </c>
      <c r="K43" s="66">
        <f t="shared" si="2"/>
        <v>3806.74</v>
      </c>
      <c r="L43" s="66">
        <f t="shared" si="2"/>
        <v>3806.74</v>
      </c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2.75" customHeight="1">
      <c r="A44" s="79">
        <v>2</v>
      </c>
      <c r="B44" s="80">
        <v>2</v>
      </c>
      <c r="C44" s="81">
        <v>1</v>
      </c>
      <c r="D44" s="82">
        <v>1</v>
      </c>
      <c r="E44" s="80">
        <v>1</v>
      </c>
      <c r="F44" s="83"/>
      <c r="G44" s="81" t="s">
        <v>44</v>
      </c>
      <c r="H44" s="84">
        <v>15</v>
      </c>
      <c r="I44" s="85">
        <f>SUM(I45:I63)-I54</f>
        <v>10000</v>
      </c>
      <c r="J44" s="86">
        <f>SUM(J45:J63)-J54</f>
        <v>6000</v>
      </c>
      <c r="K44" s="86">
        <f>SUM(K45:K63)-K54</f>
        <v>3806.74</v>
      </c>
      <c r="L44" s="87">
        <f>SUM(L45:L63)-L54</f>
        <v>3806.74</v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2.75" hidden="1" customHeight="1">
      <c r="A45" s="71">
        <v>2</v>
      </c>
      <c r="B45" s="67">
        <v>2</v>
      </c>
      <c r="C45" s="68">
        <v>1</v>
      </c>
      <c r="D45" s="69">
        <v>1</v>
      </c>
      <c r="E45" s="67">
        <v>1</v>
      </c>
      <c r="F45" s="88">
        <v>1</v>
      </c>
      <c r="G45" s="68" t="s">
        <v>45</v>
      </c>
      <c r="H45" s="56">
        <v>16</v>
      </c>
      <c r="I45" s="73"/>
      <c r="J45" s="73"/>
      <c r="K45" s="73"/>
      <c r="L45" s="73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25.5" hidden="1" customHeight="1">
      <c r="A46" s="71">
        <v>2</v>
      </c>
      <c r="B46" s="67">
        <v>2</v>
      </c>
      <c r="C46" s="68">
        <v>1</v>
      </c>
      <c r="D46" s="69">
        <v>1</v>
      </c>
      <c r="E46" s="67">
        <v>1</v>
      </c>
      <c r="F46" s="70">
        <v>2</v>
      </c>
      <c r="G46" s="68" t="s">
        <v>46</v>
      </c>
      <c r="H46" s="56">
        <v>17</v>
      </c>
      <c r="I46" s="73"/>
      <c r="J46" s="73"/>
      <c r="K46" s="73"/>
      <c r="L46" s="73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2.75" hidden="1" customHeight="1">
      <c r="A47" s="71">
        <v>2</v>
      </c>
      <c r="B47" s="67">
        <v>2</v>
      </c>
      <c r="C47" s="68">
        <v>1</v>
      </c>
      <c r="D47" s="69">
        <v>1</v>
      </c>
      <c r="E47" s="67">
        <v>1</v>
      </c>
      <c r="F47" s="70">
        <v>5</v>
      </c>
      <c r="G47" s="68" t="s">
        <v>47</v>
      </c>
      <c r="H47" s="56">
        <v>18</v>
      </c>
      <c r="I47" s="73"/>
      <c r="J47" s="73"/>
      <c r="K47" s="73"/>
      <c r="L47" s="73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2.75" customHeight="1">
      <c r="A48" s="71">
        <v>2</v>
      </c>
      <c r="B48" s="67">
        <v>2</v>
      </c>
      <c r="C48" s="68">
        <v>1</v>
      </c>
      <c r="D48" s="69">
        <v>1</v>
      </c>
      <c r="E48" s="67">
        <v>1</v>
      </c>
      <c r="F48" s="70">
        <v>6</v>
      </c>
      <c r="G48" s="68" t="s">
        <v>48</v>
      </c>
      <c r="H48" s="56">
        <v>19</v>
      </c>
      <c r="I48" s="73">
        <v>1000</v>
      </c>
      <c r="J48" s="73">
        <v>1000</v>
      </c>
      <c r="K48" s="73"/>
      <c r="L48" s="73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2.75" hidden="1" customHeight="1">
      <c r="A49" s="89">
        <v>2</v>
      </c>
      <c r="B49" s="63">
        <v>2</v>
      </c>
      <c r="C49" s="61">
        <v>1</v>
      </c>
      <c r="D49" s="62">
        <v>1</v>
      </c>
      <c r="E49" s="63">
        <v>1</v>
      </c>
      <c r="F49" s="64">
        <v>7</v>
      </c>
      <c r="G49" s="61" t="s">
        <v>49</v>
      </c>
      <c r="H49" s="47">
        <v>20</v>
      </c>
      <c r="I49" s="73"/>
      <c r="J49" s="73"/>
      <c r="K49" s="73"/>
      <c r="L49" s="73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2.75" hidden="1" customHeight="1">
      <c r="A50" s="71">
        <v>2</v>
      </c>
      <c r="B50" s="67">
        <v>2</v>
      </c>
      <c r="C50" s="68">
        <v>1</v>
      </c>
      <c r="D50" s="69">
        <v>1</v>
      </c>
      <c r="E50" s="67">
        <v>1</v>
      </c>
      <c r="F50" s="70">
        <v>8</v>
      </c>
      <c r="G50" s="68" t="s">
        <v>50</v>
      </c>
      <c r="H50" s="56">
        <v>21</v>
      </c>
      <c r="I50" s="73"/>
      <c r="J50" s="73"/>
      <c r="K50" s="73"/>
      <c r="L50" s="73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2.75" hidden="1" customHeight="1">
      <c r="A51" s="71">
        <v>2</v>
      </c>
      <c r="B51" s="67">
        <v>2</v>
      </c>
      <c r="C51" s="68">
        <v>1</v>
      </c>
      <c r="D51" s="69">
        <v>1</v>
      </c>
      <c r="E51" s="67">
        <v>1</v>
      </c>
      <c r="F51" s="70">
        <v>9</v>
      </c>
      <c r="G51" s="68" t="s">
        <v>51</v>
      </c>
      <c r="H51" s="56">
        <v>22</v>
      </c>
      <c r="I51" s="73"/>
      <c r="J51" s="73"/>
      <c r="K51" s="73"/>
      <c r="L51" s="73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2.75" hidden="1" customHeight="1">
      <c r="A52" s="89">
        <v>2</v>
      </c>
      <c r="B52" s="63">
        <v>2</v>
      </c>
      <c r="C52" s="61">
        <v>1</v>
      </c>
      <c r="D52" s="62">
        <v>1</v>
      </c>
      <c r="E52" s="63">
        <v>1</v>
      </c>
      <c r="F52" s="64">
        <v>10</v>
      </c>
      <c r="G52" s="61" t="s">
        <v>52</v>
      </c>
      <c r="H52" s="47">
        <v>23</v>
      </c>
      <c r="I52" s="73"/>
      <c r="J52" s="73"/>
      <c r="K52" s="73"/>
      <c r="L52" s="73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25.5" hidden="1" customHeight="1">
      <c r="A53" s="71">
        <v>2</v>
      </c>
      <c r="B53" s="67">
        <v>2</v>
      </c>
      <c r="C53" s="68">
        <v>1</v>
      </c>
      <c r="D53" s="69">
        <v>1</v>
      </c>
      <c r="E53" s="67">
        <v>1</v>
      </c>
      <c r="F53" s="70">
        <v>11</v>
      </c>
      <c r="G53" s="68" t="s">
        <v>53</v>
      </c>
      <c r="H53" s="56">
        <v>24</v>
      </c>
      <c r="I53" s="74"/>
      <c r="J53" s="73"/>
      <c r="K53" s="73"/>
      <c r="L53" s="73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2.75" hidden="1" customHeight="1">
      <c r="A54" s="194">
        <v>1</v>
      </c>
      <c r="B54" s="249"/>
      <c r="C54" s="249"/>
      <c r="D54" s="249"/>
      <c r="E54" s="249"/>
      <c r="F54" s="250"/>
      <c r="G54" s="91">
        <v>2</v>
      </c>
      <c r="H54" s="92">
        <v>3</v>
      </c>
      <c r="I54" s="93">
        <v>4</v>
      </c>
      <c r="J54" s="94">
        <v>5</v>
      </c>
      <c r="K54" s="95">
        <v>6</v>
      </c>
      <c r="L54" s="93">
        <v>7</v>
      </c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2.75" hidden="1" customHeight="1">
      <c r="A55" s="79">
        <v>2</v>
      </c>
      <c r="B55" s="96">
        <v>2</v>
      </c>
      <c r="C55" s="97">
        <v>1</v>
      </c>
      <c r="D55" s="97">
        <v>1</v>
      </c>
      <c r="E55" s="97">
        <v>1</v>
      </c>
      <c r="F55" s="98">
        <v>12</v>
      </c>
      <c r="G55" s="97" t="s">
        <v>54</v>
      </c>
      <c r="H55" s="99">
        <v>25</v>
      </c>
      <c r="I55" s="100"/>
      <c r="J55" s="73"/>
      <c r="K55" s="73"/>
      <c r="L55" s="73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25.5" hidden="1" customHeight="1">
      <c r="A56" s="71">
        <v>2</v>
      </c>
      <c r="B56" s="67">
        <v>2</v>
      </c>
      <c r="C56" s="68">
        <v>1</v>
      </c>
      <c r="D56" s="68">
        <v>1</v>
      </c>
      <c r="E56" s="68">
        <v>1</v>
      </c>
      <c r="F56" s="70">
        <v>14</v>
      </c>
      <c r="G56" s="68" t="s">
        <v>55</v>
      </c>
      <c r="H56" s="56">
        <v>26</v>
      </c>
      <c r="I56" s="74"/>
      <c r="J56" s="73"/>
      <c r="K56" s="73"/>
      <c r="L56" s="73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25.5" hidden="1" customHeight="1">
      <c r="A57" s="71">
        <v>2</v>
      </c>
      <c r="B57" s="67">
        <v>2</v>
      </c>
      <c r="C57" s="68">
        <v>1</v>
      </c>
      <c r="D57" s="68">
        <v>1</v>
      </c>
      <c r="E57" s="68">
        <v>1</v>
      </c>
      <c r="F57" s="70">
        <v>15</v>
      </c>
      <c r="G57" s="68" t="s">
        <v>56</v>
      </c>
      <c r="H57" s="99">
        <v>27</v>
      </c>
      <c r="I57" s="74"/>
      <c r="J57" s="73"/>
      <c r="K57" s="73"/>
      <c r="L57" s="73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2.75" hidden="1" customHeight="1">
      <c r="A58" s="71">
        <v>2</v>
      </c>
      <c r="B58" s="67">
        <v>2</v>
      </c>
      <c r="C58" s="68">
        <v>1</v>
      </c>
      <c r="D58" s="68">
        <v>1</v>
      </c>
      <c r="E58" s="68">
        <v>1</v>
      </c>
      <c r="F58" s="70">
        <v>16</v>
      </c>
      <c r="G58" s="68" t="s">
        <v>57</v>
      </c>
      <c r="H58" s="56">
        <v>28</v>
      </c>
      <c r="I58" s="74"/>
      <c r="J58" s="73"/>
      <c r="K58" s="73"/>
      <c r="L58" s="73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25.5" hidden="1" customHeight="1">
      <c r="A59" s="71">
        <v>2</v>
      </c>
      <c r="B59" s="67">
        <v>2</v>
      </c>
      <c r="C59" s="68">
        <v>1</v>
      </c>
      <c r="D59" s="68">
        <v>1</v>
      </c>
      <c r="E59" s="68">
        <v>1</v>
      </c>
      <c r="F59" s="70">
        <v>17</v>
      </c>
      <c r="G59" s="68" t="s">
        <v>58</v>
      </c>
      <c r="H59" s="99">
        <v>29</v>
      </c>
      <c r="I59" s="74"/>
      <c r="J59" s="73"/>
      <c r="K59" s="73"/>
      <c r="L59" s="73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2.75" hidden="1" customHeight="1">
      <c r="A60" s="71">
        <v>2</v>
      </c>
      <c r="B60" s="67">
        <v>2</v>
      </c>
      <c r="C60" s="68">
        <v>1</v>
      </c>
      <c r="D60" s="68">
        <v>1</v>
      </c>
      <c r="E60" s="68">
        <v>1</v>
      </c>
      <c r="F60" s="70">
        <v>18</v>
      </c>
      <c r="G60" s="68" t="s">
        <v>59</v>
      </c>
      <c r="H60" s="56">
        <v>30</v>
      </c>
      <c r="I60" s="74"/>
      <c r="J60" s="73"/>
      <c r="K60" s="73"/>
      <c r="L60" s="73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2.75" hidden="1" customHeight="1">
      <c r="A61" s="71">
        <v>2</v>
      </c>
      <c r="B61" s="67">
        <v>2</v>
      </c>
      <c r="C61" s="68">
        <v>1</v>
      </c>
      <c r="D61" s="68">
        <v>1</v>
      </c>
      <c r="E61" s="68">
        <v>1</v>
      </c>
      <c r="F61" s="70">
        <v>19</v>
      </c>
      <c r="G61" s="68" t="s">
        <v>60</v>
      </c>
      <c r="H61" s="99">
        <v>31</v>
      </c>
      <c r="I61" s="74"/>
      <c r="J61" s="73"/>
      <c r="K61" s="73"/>
      <c r="L61" s="73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2.75" hidden="1" customHeight="1">
      <c r="A62" s="71">
        <v>2</v>
      </c>
      <c r="B62" s="67">
        <v>2</v>
      </c>
      <c r="C62" s="68">
        <v>1</v>
      </c>
      <c r="D62" s="68">
        <v>1</v>
      </c>
      <c r="E62" s="68">
        <v>1</v>
      </c>
      <c r="F62" s="70">
        <v>20</v>
      </c>
      <c r="G62" s="68" t="s">
        <v>61</v>
      </c>
      <c r="H62" s="56">
        <v>32</v>
      </c>
      <c r="I62" s="74"/>
      <c r="J62" s="73"/>
      <c r="K62" s="73"/>
      <c r="L62" s="73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2.75" customHeight="1">
      <c r="A63" s="71">
        <v>2</v>
      </c>
      <c r="B63" s="67">
        <v>2</v>
      </c>
      <c r="C63" s="68">
        <v>1</v>
      </c>
      <c r="D63" s="68">
        <v>1</v>
      </c>
      <c r="E63" s="68">
        <v>1</v>
      </c>
      <c r="F63" s="70">
        <v>30</v>
      </c>
      <c r="G63" s="68" t="s">
        <v>62</v>
      </c>
      <c r="H63" s="99">
        <v>33</v>
      </c>
      <c r="I63" s="74">
        <v>9000</v>
      </c>
      <c r="J63" s="73">
        <v>5000</v>
      </c>
      <c r="K63" s="73">
        <v>3806.74</v>
      </c>
      <c r="L63" s="73">
        <v>3806.74</v>
      </c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2.75" hidden="1" customHeight="1">
      <c r="A64" s="251">
        <v>2</v>
      </c>
      <c r="B64" s="252">
        <v>3</v>
      </c>
      <c r="C64" s="246"/>
      <c r="D64" s="61"/>
      <c r="E64" s="61"/>
      <c r="F64" s="64"/>
      <c r="G64" s="253" t="s">
        <v>63</v>
      </c>
      <c r="H64" s="56">
        <v>34</v>
      </c>
      <c r="I64" s="77">
        <f>SUM(I65+I81)</f>
        <v>0</v>
      </c>
      <c r="J64" s="104">
        <f>SUM(J65+J81)</f>
        <v>0</v>
      </c>
      <c r="K64" s="78">
        <f>SUM(K65+K81)</f>
        <v>0</v>
      </c>
      <c r="L64" s="77">
        <f>SUM(L65+L81)</f>
        <v>0</v>
      </c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2.75" hidden="1" customHeight="1">
      <c r="A65" s="71">
        <v>2</v>
      </c>
      <c r="B65" s="67">
        <v>3</v>
      </c>
      <c r="C65" s="68">
        <v>1</v>
      </c>
      <c r="D65" s="68"/>
      <c r="E65" s="68"/>
      <c r="F65" s="70"/>
      <c r="G65" s="68" t="s">
        <v>64</v>
      </c>
      <c r="H65" s="99">
        <v>35</v>
      </c>
      <c r="I65" s="57">
        <f>SUM(I66+I71+I76)</f>
        <v>0</v>
      </c>
      <c r="J65" s="105">
        <f>SUM(J66+J71+J76)</f>
        <v>0</v>
      </c>
      <c r="K65" s="58">
        <f>SUM(K66+K71+K76)</f>
        <v>0</v>
      </c>
      <c r="L65" s="57">
        <f>SUM(L66+L71+L76)</f>
        <v>0</v>
      </c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2.75" hidden="1" customHeight="1">
      <c r="A66" s="71">
        <v>2</v>
      </c>
      <c r="B66" s="67">
        <v>3</v>
      </c>
      <c r="C66" s="68">
        <v>1</v>
      </c>
      <c r="D66" s="68">
        <v>1</v>
      </c>
      <c r="E66" s="68"/>
      <c r="F66" s="70"/>
      <c r="G66" s="68" t="s">
        <v>65</v>
      </c>
      <c r="H66" s="56">
        <v>36</v>
      </c>
      <c r="I66" s="57">
        <f>I67</f>
        <v>0</v>
      </c>
      <c r="J66" s="105">
        <f>J67</f>
        <v>0</v>
      </c>
      <c r="K66" s="58">
        <f>K67</f>
        <v>0</v>
      </c>
      <c r="L66" s="57">
        <f>L67</f>
        <v>0</v>
      </c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2.75" hidden="1" customHeight="1">
      <c r="A67" s="71">
        <v>2</v>
      </c>
      <c r="B67" s="67">
        <v>3</v>
      </c>
      <c r="C67" s="68">
        <v>1</v>
      </c>
      <c r="D67" s="68">
        <v>1</v>
      </c>
      <c r="E67" s="68">
        <v>1</v>
      </c>
      <c r="F67" s="70"/>
      <c r="G67" s="68" t="s">
        <v>65</v>
      </c>
      <c r="H67" s="99">
        <v>37</v>
      </c>
      <c r="I67" s="57">
        <f>SUM(I68:I70)</f>
        <v>0</v>
      </c>
      <c r="J67" s="105">
        <f>SUM(J68:J70)</f>
        <v>0</v>
      </c>
      <c r="K67" s="58">
        <f>SUM(K68:K70)</f>
        <v>0</v>
      </c>
      <c r="L67" s="57">
        <f>SUM(L68:L70)</f>
        <v>0</v>
      </c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s="106" customFormat="1" ht="12.75" hidden="1" customHeight="1">
      <c r="A68" s="71">
        <v>2</v>
      </c>
      <c r="B68" s="67">
        <v>3</v>
      </c>
      <c r="C68" s="68">
        <v>1</v>
      </c>
      <c r="D68" s="68">
        <v>1</v>
      </c>
      <c r="E68" s="68">
        <v>1</v>
      </c>
      <c r="F68" s="70">
        <v>1</v>
      </c>
      <c r="G68" s="68" t="s">
        <v>66</v>
      </c>
      <c r="H68" s="56">
        <v>38</v>
      </c>
      <c r="I68" s="74"/>
      <c r="J68" s="74"/>
      <c r="K68" s="74"/>
      <c r="L68" s="74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</row>
    <row r="69" spans="1:27" ht="12.75" hidden="1" customHeight="1">
      <c r="A69" s="71">
        <v>2</v>
      </c>
      <c r="B69" s="63">
        <v>3</v>
      </c>
      <c r="C69" s="61">
        <v>1</v>
      </c>
      <c r="D69" s="61">
        <v>1</v>
      </c>
      <c r="E69" s="61">
        <v>1</v>
      </c>
      <c r="F69" s="64">
        <v>2</v>
      </c>
      <c r="G69" s="61" t="s">
        <v>67</v>
      </c>
      <c r="H69" s="99">
        <v>39</v>
      </c>
      <c r="I69" s="72"/>
      <c r="J69" s="72"/>
      <c r="K69" s="72"/>
      <c r="L69" s="72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2.75" hidden="1" customHeight="1">
      <c r="A70" s="67">
        <v>2</v>
      </c>
      <c r="B70" s="68">
        <v>3</v>
      </c>
      <c r="C70" s="68">
        <v>1</v>
      </c>
      <c r="D70" s="68">
        <v>1</v>
      </c>
      <c r="E70" s="68">
        <v>1</v>
      </c>
      <c r="F70" s="70">
        <v>3</v>
      </c>
      <c r="G70" s="68" t="s">
        <v>68</v>
      </c>
      <c r="H70" s="56">
        <v>40</v>
      </c>
      <c r="I70" s="74"/>
      <c r="J70" s="74"/>
      <c r="K70" s="74"/>
      <c r="L70" s="74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25.5" hidden="1" customHeight="1">
      <c r="A71" s="63">
        <v>2</v>
      </c>
      <c r="B71" s="61">
        <v>3</v>
      </c>
      <c r="C71" s="61">
        <v>1</v>
      </c>
      <c r="D71" s="61">
        <v>2</v>
      </c>
      <c r="E71" s="61"/>
      <c r="F71" s="64"/>
      <c r="G71" s="61" t="s">
        <v>69</v>
      </c>
      <c r="H71" s="99">
        <v>41</v>
      </c>
      <c r="I71" s="77">
        <f>I72</f>
        <v>0</v>
      </c>
      <c r="J71" s="104">
        <f>J72</f>
        <v>0</v>
      </c>
      <c r="K71" s="78">
        <f>K72</f>
        <v>0</v>
      </c>
      <c r="L71" s="78">
        <f>L72</f>
        <v>0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25.5" hidden="1" customHeight="1">
      <c r="A72" s="80">
        <v>2</v>
      </c>
      <c r="B72" s="81">
        <v>3</v>
      </c>
      <c r="C72" s="81">
        <v>1</v>
      </c>
      <c r="D72" s="81">
        <v>2</v>
      </c>
      <c r="E72" s="81">
        <v>1</v>
      </c>
      <c r="F72" s="83"/>
      <c r="G72" s="96" t="s">
        <v>69</v>
      </c>
      <c r="H72" s="56">
        <v>42</v>
      </c>
      <c r="I72" s="66">
        <f>SUM(I73:I75)</f>
        <v>0</v>
      </c>
      <c r="J72" s="108">
        <f>SUM(J73:J75)</f>
        <v>0</v>
      </c>
      <c r="K72" s="65">
        <f>SUM(K73:K75)</f>
        <v>0</v>
      </c>
      <c r="L72" s="58">
        <f>SUM(L73:L75)</f>
        <v>0</v>
      </c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s="106" customFormat="1" ht="12.75" hidden="1" customHeight="1">
      <c r="A73" s="67">
        <v>2</v>
      </c>
      <c r="B73" s="68">
        <v>3</v>
      </c>
      <c r="C73" s="68">
        <v>1</v>
      </c>
      <c r="D73" s="68">
        <v>2</v>
      </c>
      <c r="E73" s="68">
        <v>1</v>
      </c>
      <c r="F73" s="70">
        <v>1</v>
      </c>
      <c r="G73" s="67" t="s">
        <v>66</v>
      </c>
      <c r="H73" s="99">
        <v>43</v>
      </c>
      <c r="I73" s="74"/>
      <c r="J73" s="74"/>
      <c r="K73" s="74"/>
      <c r="L73" s="74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</row>
    <row r="74" spans="1:27" ht="12.75" hidden="1" customHeight="1">
      <c r="A74" s="67">
        <v>2</v>
      </c>
      <c r="B74" s="68">
        <v>3</v>
      </c>
      <c r="C74" s="68">
        <v>1</v>
      </c>
      <c r="D74" s="68">
        <v>2</v>
      </c>
      <c r="E74" s="68">
        <v>1</v>
      </c>
      <c r="F74" s="70">
        <v>2</v>
      </c>
      <c r="G74" s="67" t="s">
        <v>67</v>
      </c>
      <c r="H74" s="56">
        <v>44</v>
      </c>
      <c r="I74" s="74"/>
      <c r="J74" s="74"/>
      <c r="K74" s="74"/>
      <c r="L74" s="74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2.75" hidden="1" customHeight="1">
      <c r="A75" s="67">
        <v>2</v>
      </c>
      <c r="B75" s="68">
        <v>3</v>
      </c>
      <c r="C75" s="68">
        <v>1</v>
      </c>
      <c r="D75" s="68">
        <v>2</v>
      </c>
      <c r="E75" s="68">
        <v>1</v>
      </c>
      <c r="F75" s="70">
        <v>3</v>
      </c>
      <c r="G75" s="67" t="s">
        <v>68</v>
      </c>
      <c r="H75" s="99">
        <v>45</v>
      </c>
      <c r="I75" s="74"/>
      <c r="J75" s="74"/>
      <c r="K75" s="74"/>
      <c r="L75" s="74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2.75" hidden="1" customHeight="1">
      <c r="A76" s="67">
        <v>2</v>
      </c>
      <c r="B76" s="68">
        <v>3</v>
      </c>
      <c r="C76" s="68">
        <v>1</v>
      </c>
      <c r="D76" s="68">
        <v>3</v>
      </c>
      <c r="E76" s="68"/>
      <c r="F76" s="70"/>
      <c r="G76" s="67" t="s">
        <v>70</v>
      </c>
      <c r="H76" s="56">
        <v>46</v>
      </c>
      <c r="I76" s="57">
        <f>I77</f>
        <v>0</v>
      </c>
      <c r="J76" s="105">
        <f>J77</f>
        <v>0</v>
      </c>
      <c r="K76" s="105">
        <f>K77</f>
        <v>0</v>
      </c>
      <c r="L76" s="58">
        <f>L77</f>
        <v>0</v>
      </c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2.75" hidden="1" customHeight="1">
      <c r="A77" s="67">
        <v>2</v>
      </c>
      <c r="B77" s="68">
        <v>3</v>
      </c>
      <c r="C77" s="68">
        <v>1</v>
      </c>
      <c r="D77" s="68">
        <v>3</v>
      </c>
      <c r="E77" s="68">
        <v>1</v>
      </c>
      <c r="F77" s="70"/>
      <c r="G77" s="67" t="s">
        <v>70</v>
      </c>
      <c r="H77" s="99">
        <v>47</v>
      </c>
      <c r="I77" s="57">
        <f>SUM(I78:I80)</f>
        <v>0</v>
      </c>
      <c r="J77" s="105">
        <f>SUM(J78:J80)</f>
        <v>0</v>
      </c>
      <c r="K77" s="105">
        <f>SUM(K78:K80)</f>
        <v>0</v>
      </c>
      <c r="L77" s="58">
        <f>SUM(L78:L80)</f>
        <v>0</v>
      </c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2.75" hidden="1" customHeight="1">
      <c r="A78" s="63">
        <v>2</v>
      </c>
      <c r="B78" s="61">
        <v>3</v>
      </c>
      <c r="C78" s="61">
        <v>1</v>
      </c>
      <c r="D78" s="61">
        <v>3</v>
      </c>
      <c r="E78" s="61">
        <v>1</v>
      </c>
      <c r="F78" s="64">
        <v>1</v>
      </c>
      <c r="G78" s="63" t="s">
        <v>71</v>
      </c>
      <c r="H78" s="56">
        <v>48</v>
      </c>
      <c r="I78" s="72"/>
      <c r="J78" s="72"/>
      <c r="K78" s="72"/>
      <c r="L78" s="72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2.75" hidden="1" customHeight="1">
      <c r="A79" s="67">
        <v>2</v>
      </c>
      <c r="B79" s="68">
        <v>3</v>
      </c>
      <c r="C79" s="68">
        <v>1</v>
      </c>
      <c r="D79" s="68">
        <v>3</v>
      </c>
      <c r="E79" s="68">
        <v>1</v>
      </c>
      <c r="F79" s="70">
        <v>2</v>
      </c>
      <c r="G79" s="67" t="s">
        <v>72</v>
      </c>
      <c r="H79" s="99">
        <v>49</v>
      </c>
      <c r="I79" s="74"/>
      <c r="J79" s="74"/>
      <c r="K79" s="74"/>
      <c r="L79" s="74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2.75" hidden="1" customHeight="1">
      <c r="A80" s="63">
        <v>2</v>
      </c>
      <c r="B80" s="61">
        <v>3</v>
      </c>
      <c r="C80" s="61">
        <v>1</v>
      </c>
      <c r="D80" s="61">
        <v>3</v>
      </c>
      <c r="E80" s="61">
        <v>1</v>
      </c>
      <c r="F80" s="64">
        <v>3</v>
      </c>
      <c r="G80" s="63" t="s">
        <v>73</v>
      </c>
      <c r="H80" s="56">
        <v>50</v>
      </c>
      <c r="I80" s="72"/>
      <c r="J80" s="72"/>
      <c r="K80" s="72"/>
      <c r="L80" s="72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2.75" hidden="1" customHeight="1">
      <c r="A81" s="67">
        <v>2</v>
      </c>
      <c r="B81" s="68">
        <v>3</v>
      </c>
      <c r="C81" s="68">
        <v>2</v>
      </c>
      <c r="D81" s="68"/>
      <c r="E81" s="68"/>
      <c r="F81" s="70"/>
      <c r="G81" s="67" t="s">
        <v>74</v>
      </c>
      <c r="H81" s="99">
        <v>51</v>
      </c>
      <c r="I81" s="57">
        <f t="shared" ref="I81:L83" si="3">I82</f>
        <v>0</v>
      </c>
      <c r="J81" s="105">
        <f t="shared" si="3"/>
        <v>0</v>
      </c>
      <c r="K81" s="105">
        <f t="shared" si="3"/>
        <v>0</v>
      </c>
      <c r="L81" s="58">
        <f t="shared" si="3"/>
        <v>0</v>
      </c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25.5" hidden="1" customHeight="1">
      <c r="A82" s="67">
        <v>2</v>
      </c>
      <c r="B82" s="68">
        <v>3</v>
      </c>
      <c r="C82" s="68">
        <v>2</v>
      </c>
      <c r="D82" s="68">
        <v>1</v>
      </c>
      <c r="E82" s="68"/>
      <c r="F82" s="70"/>
      <c r="G82" s="67" t="s">
        <v>75</v>
      </c>
      <c r="H82" s="56">
        <v>52</v>
      </c>
      <c r="I82" s="57">
        <f t="shared" si="3"/>
        <v>0</v>
      </c>
      <c r="J82" s="105">
        <f t="shared" si="3"/>
        <v>0</v>
      </c>
      <c r="K82" s="105">
        <f t="shared" si="3"/>
        <v>0</v>
      </c>
      <c r="L82" s="58">
        <f t="shared" si="3"/>
        <v>0</v>
      </c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25.5" hidden="1" customHeight="1">
      <c r="A83" s="67">
        <v>2</v>
      </c>
      <c r="B83" s="68">
        <v>3</v>
      </c>
      <c r="C83" s="68">
        <v>2</v>
      </c>
      <c r="D83" s="68">
        <v>1</v>
      </c>
      <c r="E83" s="68">
        <v>1</v>
      </c>
      <c r="F83" s="70"/>
      <c r="G83" s="67" t="s">
        <v>75</v>
      </c>
      <c r="H83" s="99">
        <v>53</v>
      </c>
      <c r="I83" s="57">
        <f t="shared" si="3"/>
        <v>0</v>
      </c>
      <c r="J83" s="105">
        <f t="shared" si="3"/>
        <v>0</v>
      </c>
      <c r="K83" s="105">
        <f t="shared" si="3"/>
        <v>0</v>
      </c>
      <c r="L83" s="58">
        <f t="shared" si="3"/>
        <v>0</v>
      </c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25.5" hidden="1" customHeight="1">
      <c r="A84" s="67">
        <v>2</v>
      </c>
      <c r="B84" s="68">
        <v>3</v>
      </c>
      <c r="C84" s="68">
        <v>2</v>
      </c>
      <c r="D84" s="68">
        <v>1</v>
      </c>
      <c r="E84" s="68">
        <v>1</v>
      </c>
      <c r="F84" s="70">
        <v>1</v>
      </c>
      <c r="G84" s="67" t="s">
        <v>75</v>
      </c>
      <c r="H84" s="56">
        <v>54</v>
      </c>
      <c r="I84" s="74"/>
      <c r="J84" s="74"/>
      <c r="K84" s="74"/>
      <c r="L84" s="74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2.75" hidden="1" customHeight="1">
      <c r="A85" s="240">
        <v>2</v>
      </c>
      <c r="B85" s="241">
        <v>4</v>
      </c>
      <c r="C85" s="241"/>
      <c r="D85" s="241"/>
      <c r="E85" s="241"/>
      <c r="F85" s="243"/>
      <c r="G85" s="240" t="s">
        <v>76</v>
      </c>
      <c r="H85" s="99">
        <v>55</v>
      </c>
      <c r="I85" s="57">
        <f t="shared" ref="I85:L87" si="4">I86</f>
        <v>0</v>
      </c>
      <c r="J85" s="105">
        <f t="shared" si="4"/>
        <v>0</v>
      </c>
      <c r="K85" s="105">
        <f t="shared" si="4"/>
        <v>0</v>
      </c>
      <c r="L85" s="58">
        <f t="shared" si="4"/>
        <v>0</v>
      </c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2.75" hidden="1" customHeight="1">
      <c r="A86" s="67">
        <v>2</v>
      </c>
      <c r="B86" s="68">
        <v>4</v>
      </c>
      <c r="C86" s="68">
        <v>1</v>
      </c>
      <c r="D86" s="68"/>
      <c r="E86" s="68"/>
      <c r="F86" s="70"/>
      <c r="G86" s="67" t="s">
        <v>77</v>
      </c>
      <c r="H86" s="56">
        <v>56</v>
      </c>
      <c r="I86" s="57">
        <f t="shared" si="4"/>
        <v>0</v>
      </c>
      <c r="J86" s="105">
        <f t="shared" si="4"/>
        <v>0</v>
      </c>
      <c r="K86" s="105">
        <f t="shared" si="4"/>
        <v>0</v>
      </c>
      <c r="L86" s="58">
        <f t="shared" si="4"/>
        <v>0</v>
      </c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2.75" hidden="1" customHeight="1">
      <c r="A87" s="67">
        <v>2</v>
      </c>
      <c r="B87" s="68">
        <v>4</v>
      </c>
      <c r="C87" s="68">
        <v>1</v>
      </c>
      <c r="D87" s="68">
        <v>1</v>
      </c>
      <c r="E87" s="68"/>
      <c r="F87" s="70"/>
      <c r="G87" s="67" t="s">
        <v>77</v>
      </c>
      <c r="H87" s="99">
        <v>57</v>
      </c>
      <c r="I87" s="57">
        <f t="shared" si="4"/>
        <v>0</v>
      </c>
      <c r="J87" s="105">
        <f t="shared" si="4"/>
        <v>0</v>
      </c>
      <c r="K87" s="105">
        <f t="shared" si="4"/>
        <v>0</v>
      </c>
      <c r="L87" s="58">
        <f t="shared" si="4"/>
        <v>0</v>
      </c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2.75" hidden="1" customHeight="1">
      <c r="A88" s="67">
        <v>2</v>
      </c>
      <c r="B88" s="68">
        <v>4</v>
      </c>
      <c r="C88" s="68">
        <v>1</v>
      </c>
      <c r="D88" s="68">
        <v>1</v>
      </c>
      <c r="E88" s="68">
        <v>1</v>
      </c>
      <c r="F88" s="70"/>
      <c r="G88" s="67" t="s">
        <v>77</v>
      </c>
      <c r="H88" s="56">
        <v>58</v>
      </c>
      <c r="I88" s="57">
        <f>SUM(I89:I92)-I90</f>
        <v>0</v>
      </c>
      <c r="J88" s="105">
        <f>SUM(J89:J92)-J90</f>
        <v>0</v>
      </c>
      <c r="K88" s="105">
        <f>SUM(K89:K92)-K90</f>
        <v>0</v>
      </c>
      <c r="L88" s="58">
        <f>SUM(L89:L92)-L90</f>
        <v>0</v>
      </c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2.75" hidden="1" customHeight="1">
      <c r="A89" s="67">
        <v>2</v>
      </c>
      <c r="B89" s="68">
        <v>4</v>
      </c>
      <c r="C89" s="68">
        <v>1</v>
      </c>
      <c r="D89" s="68">
        <v>1</v>
      </c>
      <c r="E89" s="68">
        <v>1</v>
      </c>
      <c r="F89" s="70">
        <v>1</v>
      </c>
      <c r="G89" s="67" t="s">
        <v>78</v>
      </c>
      <c r="H89" s="46">
        <v>59</v>
      </c>
      <c r="I89" s="74"/>
      <c r="J89" s="74"/>
      <c r="K89" s="74"/>
      <c r="L89" s="74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2.75" hidden="1" customHeight="1">
      <c r="A90" s="205">
        <v>1</v>
      </c>
      <c r="B90" s="254"/>
      <c r="C90" s="254"/>
      <c r="D90" s="254"/>
      <c r="E90" s="254"/>
      <c r="F90" s="255"/>
      <c r="G90" s="91">
        <v>2</v>
      </c>
      <c r="H90" s="92">
        <v>3</v>
      </c>
      <c r="I90" s="93">
        <v>4</v>
      </c>
      <c r="J90" s="94">
        <v>5</v>
      </c>
      <c r="K90" s="95">
        <v>6</v>
      </c>
      <c r="L90" s="93">
        <v>7</v>
      </c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2.75" hidden="1" customHeight="1">
      <c r="A91" s="67">
        <v>2</v>
      </c>
      <c r="B91" s="67">
        <v>4</v>
      </c>
      <c r="C91" s="67">
        <v>1</v>
      </c>
      <c r="D91" s="68">
        <v>1</v>
      </c>
      <c r="E91" s="68">
        <v>1</v>
      </c>
      <c r="F91" s="109">
        <v>2</v>
      </c>
      <c r="G91" s="69" t="s">
        <v>79</v>
      </c>
      <c r="H91" s="46">
        <v>60</v>
      </c>
      <c r="I91" s="74"/>
      <c r="J91" s="74"/>
      <c r="K91" s="74"/>
      <c r="L91" s="74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2.75" hidden="1" customHeight="1">
      <c r="A92" s="67">
        <v>2</v>
      </c>
      <c r="B92" s="68">
        <v>4</v>
      </c>
      <c r="C92" s="67">
        <v>1</v>
      </c>
      <c r="D92" s="68">
        <v>1</v>
      </c>
      <c r="E92" s="68">
        <v>1</v>
      </c>
      <c r="F92" s="109">
        <v>3</v>
      </c>
      <c r="G92" s="69" t="s">
        <v>80</v>
      </c>
      <c r="H92" s="46">
        <v>61</v>
      </c>
      <c r="I92" s="74"/>
      <c r="J92" s="74"/>
      <c r="K92" s="74"/>
      <c r="L92" s="74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2.75" hidden="1" customHeight="1">
      <c r="A93" s="240">
        <v>2</v>
      </c>
      <c r="B93" s="241">
        <v>5</v>
      </c>
      <c r="C93" s="240"/>
      <c r="D93" s="241"/>
      <c r="E93" s="241"/>
      <c r="F93" s="256"/>
      <c r="G93" s="242" t="s">
        <v>81</v>
      </c>
      <c r="H93" s="46">
        <v>62</v>
      </c>
      <c r="I93" s="57">
        <f>SUM(I94+I99+I104)</f>
        <v>0</v>
      </c>
      <c r="J93" s="105">
        <f>SUM(J94+J99+J104)</f>
        <v>0</v>
      </c>
      <c r="K93" s="105">
        <f>SUM(K94+K99+K104)</f>
        <v>0</v>
      </c>
      <c r="L93" s="58">
        <f>SUM(L94+L99+L104)</f>
        <v>0</v>
      </c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2.75" hidden="1" customHeight="1">
      <c r="A94" s="63">
        <v>2</v>
      </c>
      <c r="B94" s="61">
        <v>5</v>
      </c>
      <c r="C94" s="63">
        <v>1</v>
      </c>
      <c r="D94" s="61"/>
      <c r="E94" s="61"/>
      <c r="F94" s="111"/>
      <c r="G94" s="62" t="s">
        <v>82</v>
      </c>
      <c r="H94" s="46">
        <v>63</v>
      </c>
      <c r="I94" s="77">
        <f t="shared" ref="I94:L95" si="5">I95</f>
        <v>0</v>
      </c>
      <c r="J94" s="104">
        <f t="shared" si="5"/>
        <v>0</v>
      </c>
      <c r="K94" s="104">
        <f t="shared" si="5"/>
        <v>0</v>
      </c>
      <c r="L94" s="78">
        <f t="shared" si="5"/>
        <v>0</v>
      </c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2.75" hidden="1" customHeight="1">
      <c r="A95" s="67">
        <v>2</v>
      </c>
      <c r="B95" s="68">
        <v>5</v>
      </c>
      <c r="C95" s="67">
        <v>1</v>
      </c>
      <c r="D95" s="68">
        <v>1</v>
      </c>
      <c r="E95" s="68"/>
      <c r="F95" s="109"/>
      <c r="G95" s="69" t="s">
        <v>82</v>
      </c>
      <c r="H95" s="46">
        <v>64</v>
      </c>
      <c r="I95" s="57">
        <f t="shared" si="5"/>
        <v>0</v>
      </c>
      <c r="J95" s="105">
        <f t="shared" si="5"/>
        <v>0</v>
      </c>
      <c r="K95" s="105">
        <f t="shared" si="5"/>
        <v>0</v>
      </c>
      <c r="L95" s="58">
        <f t="shared" si="5"/>
        <v>0</v>
      </c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2.75" hidden="1" customHeight="1">
      <c r="A96" s="67">
        <v>2</v>
      </c>
      <c r="B96" s="68">
        <v>5</v>
      </c>
      <c r="C96" s="67">
        <v>1</v>
      </c>
      <c r="D96" s="68">
        <v>1</v>
      </c>
      <c r="E96" s="68">
        <v>1</v>
      </c>
      <c r="F96" s="109"/>
      <c r="G96" s="69" t="s">
        <v>82</v>
      </c>
      <c r="H96" s="46">
        <v>65</v>
      </c>
      <c r="I96" s="57">
        <f>SUM(I97:I98)</f>
        <v>0</v>
      </c>
      <c r="J96" s="105">
        <f>SUM(J97:J98)</f>
        <v>0</v>
      </c>
      <c r="K96" s="105">
        <f>SUM(K97:K98)</f>
        <v>0</v>
      </c>
      <c r="L96" s="58">
        <f>SUM(L97:L98)</f>
        <v>0</v>
      </c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2.75" hidden="1" customHeight="1">
      <c r="A97" s="67">
        <v>2</v>
      </c>
      <c r="B97" s="68">
        <v>5</v>
      </c>
      <c r="C97" s="67">
        <v>1</v>
      </c>
      <c r="D97" s="68">
        <v>1</v>
      </c>
      <c r="E97" s="68">
        <v>1</v>
      </c>
      <c r="F97" s="109">
        <v>1</v>
      </c>
      <c r="G97" s="69" t="s">
        <v>83</v>
      </c>
      <c r="H97" s="46">
        <v>66</v>
      </c>
      <c r="I97" s="74"/>
      <c r="J97" s="74"/>
      <c r="K97" s="74"/>
      <c r="L97" s="74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2.75" hidden="1" customHeight="1">
      <c r="A98" s="80">
        <v>2</v>
      </c>
      <c r="B98" s="97">
        <v>5</v>
      </c>
      <c r="C98" s="96">
        <v>1</v>
      </c>
      <c r="D98" s="97">
        <v>1</v>
      </c>
      <c r="E98" s="97">
        <v>1</v>
      </c>
      <c r="F98" s="112">
        <v>2</v>
      </c>
      <c r="G98" s="113" t="s">
        <v>84</v>
      </c>
      <c r="H98" s="46">
        <v>67</v>
      </c>
      <c r="I98" s="100"/>
      <c r="J98" s="100"/>
      <c r="K98" s="100"/>
      <c r="L98" s="100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2.75" hidden="1" customHeight="1">
      <c r="A99" s="67">
        <v>2</v>
      </c>
      <c r="B99" s="68">
        <v>5</v>
      </c>
      <c r="C99" s="67">
        <v>2</v>
      </c>
      <c r="D99" s="68"/>
      <c r="E99" s="68"/>
      <c r="F99" s="109"/>
      <c r="G99" s="69" t="s">
        <v>85</v>
      </c>
      <c r="H99" s="46">
        <v>68</v>
      </c>
      <c r="I99" s="57">
        <f t="shared" ref="I99:L100" si="6">I100</f>
        <v>0</v>
      </c>
      <c r="J99" s="105">
        <f t="shared" si="6"/>
        <v>0</v>
      </c>
      <c r="K99" s="58">
        <f t="shared" si="6"/>
        <v>0</v>
      </c>
      <c r="L99" s="57">
        <f t="shared" si="6"/>
        <v>0</v>
      </c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2.75" hidden="1" customHeight="1">
      <c r="A100" s="71">
        <v>2</v>
      </c>
      <c r="B100" s="67">
        <v>5</v>
      </c>
      <c r="C100" s="68">
        <v>2</v>
      </c>
      <c r="D100" s="69">
        <v>1</v>
      </c>
      <c r="E100" s="67"/>
      <c r="F100" s="109"/>
      <c r="G100" s="68" t="s">
        <v>85</v>
      </c>
      <c r="H100" s="46">
        <v>69</v>
      </c>
      <c r="I100" s="57">
        <f t="shared" si="6"/>
        <v>0</v>
      </c>
      <c r="J100" s="105">
        <f t="shared" si="6"/>
        <v>0</v>
      </c>
      <c r="K100" s="58">
        <f t="shared" si="6"/>
        <v>0</v>
      </c>
      <c r="L100" s="57">
        <f t="shared" si="6"/>
        <v>0</v>
      </c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2.75" hidden="1" customHeight="1">
      <c r="A101" s="71">
        <v>2</v>
      </c>
      <c r="B101" s="67">
        <v>5</v>
      </c>
      <c r="C101" s="68">
        <v>2</v>
      </c>
      <c r="D101" s="69">
        <v>1</v>
      </c>
      <c r="E101" s="67">
        <v>1</v>
      </c>
      <c r="F101" s="109"/>
      <c r="G101" s="68" t="s">
        <v>85</v>
      </c>
      <c r="H101" s="46">
        <v>70</v>
      </c>
      <c r="I101" s="57">
        <f>SUM(I102:I103)</f>
        <v>0</v>
      </c>
      <c r="J101" s="105">
        <f>SUM(J102:J103)</f>
        <v>0</v>
      </c>
      <c r="K101" s="58">
        <f>SUM(K102:K103)</f>
        <v>0</v>
      </c>
      <c r="L101" s="57">
        <f>SUM(L102:L103)</f>
        <v>0</v>
      </c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2.75" hidden="1" customHeight="1">
      <c r="A102" s="71">
        <v>2</v>
      </c>
      <c r="B102" s="67">
        <v>5</v>
      </c>
      <c r="C102" s="68">
        <v>2</v>
      </c>
      <c r="D102" s="69">
        <v>1</v>
      </c>
      <c r="E102" s="67">
        <v>1</v>
      </c>
      <c r="F102" s="109">
        <v>1</v>
      </c>
      <c r="G102" s="68" t="s">
        <v>83</v>
      </c>
      <c r="H102" s="46">
        <v>71</v>
      </c>
      <c r="I102" s="74"/>
      <c r="J102" s="74"/>
      <c r="K102" s="74"/>
      <c r="L102" s="74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2.75" hidden="1" customHeight="1">
      <c r="A103" s="71">
        <v>2</v>
      </c>
      <c r="B103" s="67">
        <v>5</v>
      </c>
      <c r="C103" s="68">
        <v>2</v>
      </c>
      <c r="D103" s="69">
        <v>1</v>
      </c>
      <c r="E103" s="67">
        <v>1</v>
      </c>
      <c r="F103" s="109">
        <v>2</v>
      </c>
      <c r="G103" s="68" t="s">
        <v>84</v>
      </c>
      <c r="H103" s="46">
        <v>72</v>
      </c>
      <c r="I103" s="74"/>
      <c r="J103" s="74"/>
      <c r="K103" s="74"/>
      <c r="L103" s="74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2.75" hidden="1" customHeight="1">
      <c r="A104" s="71">
        <v>2</v>
      </c>
      <c r="B104" s="67">
        <v>5</v>
      </c>
      <c r="C104" s="68">
        <v>3</v>
      </c>
      <c r="D104" s="69"/>
      <c r="E104" s="67"/>
      <c r="F104" s="109"/>
      <c r="G104" s="68" t="s">
        <v>86</v>
      </c>
      <c r="H104" s="46">
        <v>73</v>
      </c>
      <c r="I104" s="57">
        <f t="shared" ref="I104:L105" si="7">I105</f>
        <v>0</v>
      </c>
      <c r="J104" s="105">
        <f t="shared" si="7"/>
        <v>0</v>
      </c>
      <c r="K104" s="58">
        <f t="shared" si="7"/>
        <v>0</v>
      </c>
      <c r="L104" s="57">
        <f t="shared" si="7"/>
        <v>0</v>
      </c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2.75" hidden="1" customHeight="1">
      <c r="A105" s="71">
        <v>2</v>
      </c>
      <c r="B105" s="67">
        <v>5</v>
      </c>
      <c r="C105" s="68">
        <v>3</v>
      </c>
      <c r="D105" s="69">
        <v>1</v>
      </c>
      <c r="E105" s="67"/>
      <c r="F105" s="109"/>
      <c r="G105" s="68" t="s">
        <v>86</v>
      </c>
      <c r="H105" s="46">
        <v>74</v>
      </c>
      <c r="I105" s="57">
        <f t="shared" si="7"/>
        <v>0</v>
      </c>
      <c r="J105" s="105">
        <f t="shared" si="7"/>
        <v>0</v>
      </c>
      <c r="K105" s="58">
        <f t="shared" si="7"/>
        <v>0</v>
      </c>
      <c r="L105" s="57">
        <f t="shared" si="7"/>
        <v>0</v>
      </c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2.75" hidden="1" customHeight="1">
      <c r="A106" s="79">
        <v>2</v>
      </c>
      <c r="B106" s="80">
        <v>5</v>
      </c>
      <c r="C106" s="81">
        <v>3</v>
      </c>
      <c r="D106" s="82">
        <v>1</v>
      </c>
      <c r="E106" s="80">
        <v>1</v>
      </c>
      <c r="F106" s="114"/>
      <c r="G106" s="81" t="s">
        <v>86</v>
      </c>
      <c r="H106" s="46">
        <v>75</v>
      </c>
      <c r="I106" s="66">
        <f>SUM(I107:I108)</f>
        <v>0</v>
      </c>
      <c r="J106" s="108">
        <f>SUM(J107:J108)</f>
        <v>0</v>
      </c>
      <c r="K106" s="65">
        <f>SUM(K107:K108)</f>
        <v>0</v>
      </c>
      <c r="L106" s="66">
        <f>SUM(L107:L108)</f>
        <v>0</v>
      </c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2.75" hidden="1" customHeight="1">
      <c r="A107" s="71">
        <v>2</v>
      </c>
      <c r="B107" s="67">
        <v>5</v>
      </c>
      <c r="C107" s="68">
        <v>3</v>
      </c>
      <c r="D107" s="69">
        <v>1</v>
      </c>
      <c r="E107" s="67">
        <v>1</v>
      </c>
      <c r="F107" s="109">
        <v>1</v>
      </c>
      <c r="G107" s="68" t="s">
        <v>83</v>
      </c>
      <c r="H107" s="46">
        <v>76</v>
      </c>
      <c r="I107" s="74"/>
      <c r="J107" s="74"/>
      <c r="K107" s="74"/>
      <c r="L107" s="74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2.75" hidden="1" customHeight="1">
      <c r="A108" s="79">
        <v>2</v>
      </c>
      <c r="B108" s="80">
        <v>5</v>
      </c>
      <c r="C108" s="81">
        <v>3</v>
      </c>
      <c r="D108" s="82">
        <v>1</v>
      </c>
      <c r="E108" s="80">
        <v>1</v>
      </c>
      <c r="F108" s="114">
        <v>2</v>
      </c>
      <c r="G108" s="81" t="s">
        <v>84</v>
      </c>
      <c r="H108" s="46">
        <v>77</v>
      </c>
      <c r="I108" s="115"/>
      <c r="J108" s="115"/>
      <c r="K108" s="115"/>
      <c r="L108" s="115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2.75" hidden="1" customHeight="1">
      <c r="A109" s="257">
        <v>2</v>
      </c>
      <c r="B109" s="240">
        <v>6</v>
      </c>
      <c r="C109" s="241"/>
      <c r="D109" s="242"/>
      <c r="E109" s="240"/>
      <c r="F109" s="256"/>
      <c r="G109" s="258" t="s">
        <v>87</v>
      </c>
      <c r="H109" s="46">
        <v>78</v>
      </c>
      <c r="I109" s="57">
        <f>SUM(I110+I115+I119+I123+I127)</f>
        <v>0</v>
      </c>
      <c r="J109" s="105">
        <f>SUM(J110+J115+J119+J123+J127)</f>
        <v>0</v>
      </c>
      <c r="K109" s="58">
        <f>SUM(K110+K115+K119+K123+K127)</f>
        <v>0</v>
      </c>
      <c r="L109" s="57">
        <f>SUM(L110+L115+L119+L123+L127)</f>
        <v>0</v>
      </c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2.75" hidden="1" customHeight="1">
      <c r="A110" s="79">
        <v>2</v>
      </c>
      <c r="B110" s="80">
        <v>6</v>
      </c>
      <c r="C110" s="81">
        <v>1</v>
      </c>
      <c r="D110" s="82"/>
      <c r="E110" s="80"/>
      <c r="F110" s="114"/>
      <c r="G110" s="81" t="s">
        <v>88</v>
      </c>
      <c r="H110" s="46">
        <v>79</v>
      </c>
      <c r="I110" s="66">
        <f t="shared" ref="I110:L111" si="8">I111</f>
        <v>0</v>
      </c>
      <c r="J110" s="108">
        <f t="shared" si="8"/>
        <v>0</v>
      </c>
      <c r="K110" s="65">
        <f t="shared" si="8"/>
        <v>0</v>
      </c>
      <c r="L110" s="66">
        <f t="shared" si="8"/>
        <v>0</v>
      </c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2.75" hidden="1" customHeight="1">
      <c r="A111" s="71">
        <v>2</v>
      </c>
      <c r="B111" s="67">
        <v>6</v>
      </c>
      <c r="C111" s="68">
        <v>1</v>
      </c>
      <c r="D111" s="69">
        <v>1</v>
      </c>
      <c r="E111" s="67"/>
      <c r="F111" s="109"/>
      <c r="G111" s="68" t="s">
        <v>88</v>
      </c>
      <c r="H111" s="46">
        <v>80</v>
      </c>
      <c r="I111" s="57">
        <f t="shared" si="8"/>
        <v>0</v>
      </c>
      <c r="J111" s="105">
        <f t="shared" si="8"/>
        <v>0</v>
      </c>
      <c r="K111" s="58">
        <f t="shared" si="8"/>
        <v>0</v>
      </c>
      <c r="L111" s="57">
        <f t="shared" si="8"/>
        <v>0</v>
      </c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2.75" hidden="1" customHeight="1">
      <c r="A112" s="71">
        <v>2</v>
      </c>
      <c r="B112" s="67">
        <v>6</v>
      </c>
      <c r="C112" s="68">
        <v>1</v>
      </c>
      <c r="D112" s="69">
        <v>1</v>
      </c>
      <c r="E112" s="67">
        <v>1</v>
      </c>
      <c r="F112" s="109"/>
      <c r="G112" s="68" t="s">
        <v>88</v>
      </c>
      <c r="H112" s="46">
        <v>81</v>
      </c>
      <c r="I112" s="57">
        <f>SUM(I113:I114)</f>
        <v>0</v>
      </c>
      <c r="J112" s="105">
        <f>SUM(J113:J114)</f>
        <v>0</v>
      </c>
      <c r="K112" s="58">
        <f>SUM(K113:K114)</f>
        <v>0</v>
      </c>
      <c r="L112" s="57">
        <f>SUM(L113:L114)</f>
        <v>0</v>
      </c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2.75" hidden="1" customHeight="1">
      <c r="A113" s="71">
        <v>2</v>
      </c>
      <c r="B113" s="67">
        <v>6</v>
      </c>
      <c r="C113" s="68">
        <v>1</v>
      </c>
      <c r="D113" s="69">
        <v>1</v>
      </c>
      <c r="E113" s="67">
        <v>1</v>
      </c>
      <c r="F113" s="109">
        <v>1</v>
      </c>
      <c r="G113" s="68" t="s">
        <v>89</v>
      </c>
      <c r="H113" s="46">
        <v>82</v>
      </c>
      <c r="I113" s="74"/>
      <c r="J113" s="74"/>
      <c r="K113" s="74"/>
      <c r="L113" s="74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2.75" hidden="1" customHeight="1">
      <c r="A114" s="89">
        <v>2</v>
      </c>
      <c r="B114" s="63">
        <v>6</v>
      </c>
      <c r="C114" s="61">
        <v>1</v>
      </c>
      <c r="D114" s="62">
        <v>1</v>
      </c>
      <c r="E114" s="63">
        <v>1</v>
      </c>
      <c r="F114" s="111">
        <v>2</v>
      </c>
      <c r="G114" s="61" t="s">
        <v>90</v>
      </c>
      <c r="H114" s="46">
        <v>83</v>
      </c>
      <c r="I114" s="72"/>
      <c r="J114" s="72"/>
      <c r="K114" s="72"/>
      <c r="L114" s="72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2.75" hidden="1" customHeight="1">
      <c r="A115" s="71">
        <v>2</v>
      </c>
      <c r="B115" s="67">
        <v>6</v>
      </c>
      <c r="C115" s="68">
        <v>2</v>
      </c>
      <c r="D115" s="69"/>
      <c r="E115" s="67"/>
      <c r="F115" s="109"/>
      <c r="G115" s="68" t="s">
        <v>91</v>
      </c>
      <c r="H115" s="46">
        <v>84</v>
      </c>
      <c r="I115" s="57">
        <f t="shared" ref="I115:L117" si="9">I116</f>
        <v>0</v>
      </c>
      <c r="J115" s="105">
        <f t="shared" si="9"/>
        <v>0</v>
      </c>
      <c r="K115" s="58">
        <f t="shared" si="9"/>
        <v>0</v>
      </c>
      <c r="L115" s="57">
        <f t="shared" si="9"/>
        <v>0</v>
      </c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2.75" hidden="1" customHeight="1">
      <c r="A116" s="71">
        <v>2</v>
      </c>
      <c r="B116" s="67">
        <v>6</v>
      </c>
      <c r="C116" s="68">
        <v>2</v>
      </c>
      <c r="D116" s="69">
        <v>1</v>
      </c>
      <c r="E116" s="67"/>
      <c r="F116" s="109"/>
      <c r="G116" s="68" t="s">
        <v>91</v>
      </c>
      <c r="H116" s="46">
        <v>85</v>
      </c>
      <c r="I116" s="57">
        <f t="shared" si="9"/>
        <v>0</v>
      </c>
      <c r="J116" s="105">
        <f t="shared" si="9"/>
        <v>0</v>
      </c>
      <c r="K116" s="58">
        <f t="shared" si="9"/>
        <v>0</v>
      </c>
      <c r="L116" s="57">
        <f t="shared" si="9"/>
        <v>0</v>
      </c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2.75" hidden="1" customHeight="1">
      <c r="A117" s="71">
        <v>2</v>
      </c>
      <c r="B117" s="67">
        <v>6</v>
      </c>
      <c r="C117" s="68">
        <v>2</v>
      </c>
      <c r="D117" s="69">
        <v>1</v>
      </c>
      <c r="E117" s="67">
        <v>1</v>
      </c>
      <c r="F117" s="109"/>
      <c r="G117" s="68" t="s">
        <v>91</v>
      </c>
      <c r="H117" s="46">
        <v>86</v>
      </c>
      <c r="I117" s="118">
        <f t="shared" si="9"/>
        <v>0</v>
      </c>
      <c r="J117" s="119">
        <f t="shared" si="9"/>
        <v>0</v>
      </c>
      <c r="K117" s="120">
        <f t="shared" si="9"/>
        <v>0</v>
      </c>
      <c r="L117" s="118">
        <f t="shared" si="9"/>
        <v>0</v>
      </c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2.75" hidden="1" customHeight="1">
      <c r="A118" s="71">
        <v>2</v>
      </c>
      <c r="B118" s="67">
        <v>6</v>
      </c>
      <c r="C118" s="68">
        <v>2</v>
      </c>
      <c r="D118" s="69">
        <v>1</v>
      </c>
      <c r="E118" s="67">
        <v>1</v>
      </c>
      <c r="F118" s="109">
        <v>1</v>
      </c>
      <c r="G118" s="68" t="s">
        <v>91</v>
      </c>
      <c r="H118" s="46">
        <v>87</v>
      </c>
      <c r="I118" s="74"/>
      <c r="J118" s="74"/>
      <c r="K118" s="74"/>
      <c r="L118" s="74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25.5" hidden="1" customHeight="1">
      <c r="A119" s="89">
        <v>2</v>
      </c>
      <c r="B119" s="63">
        <v>6</v>
      </c>
      <c r="C119" s="61">
        <v>3</v>
      </c>
      <c r="D119" s="62"/>
      <c r="E119" s="63"/>
      <c r="F119" s="111"/>
      <c r="G119" s="61" t="s">
        <v>92</v>
      </c>
      <c r="H119" s="46">
        <v>88</v>
      </c>
      <c r="I119" s="77">
        <f t="shared" ref="I119:L121" si="10">I120</f>
        <v>0</v>
      </c>
      <c r="J119" s="104">
        <f t="shared" si="10"/>
        <v>0</v>
      </c>
      <c r="K119" s="78">
        <f t="shared" si="10"/>
        <v>0</v>
      </c>
      <c r="L119" s="77">
        <f t="shared" si="10"/>
        <v>0</v>
      </c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25.5" hidden="1" customHeight="1">
      <c r="A120" s="71">
        <v>2</v>
      </c>
      <c r="B120" s="67">
        <v>6</v>
      </c>
      <c r="C120" s="68">
        <v>3</v>
      </c>
      <c r="D120" s="69">
        <v>1</v>
      </c>
      <c r="E120" s="67"/>
      <c r="F120" s="109"/>
      <c r="G120" s="68" t="s">
        <v>92</v>
      </c>
      <c r="H120" s="46">
        <v>89</v>
      </c>
      <c r="I120" s="57">
        <f t="shared" si="10"/>
        <v>0</v>
      </c>
      <c r="J120" s="105">
        <f t="shared" si="10"/>
        <v>0</v>
      </c>
      <c r="K120" s="58">
        <f t="shared" si="10"/>
        <v>0</v>
      </c>
      <c r="L120" s="57">
        <f t="shared" si="10"/>
        <v>0</v>
      </c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25.5" hidden="1" customHeight="1">
      <c r="A121" s="71">
        <v>2</v>
      </c>
      <c r="B121" s="67">
        <v>6</v>
      </c>
      <c r="C121" s="68">
        <v>3</v>
      </c>
      <c r="D121" s="69">
        <v>1</v>
      </c>
      <c r="E121" s="67">
        <v>1</v>
      </c>
      <c r="F121" s="109"/>
      <c r="G121" s="68" t="s">
        <v>92</v>
      </c>
      <c r="H121" s="46">
        <v>90</v>
      </c>
      <c r="I121" s="57">
        <f t="shared" si="10"/>
        <v>0</v>
      </c>
      <c r="J121" s="105">
        <f t="shared" si="10"/>
        <v>0</v>
      </c>
      <c r="K121" s="58">
        <f t="shared" si="10"/>
        <v>0</v>
      </c>
      <c r="L121" s="57">
        <f t="shared" si="10"/>
        <v>0</v>
      </c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25.5" hidden="1" customHeight="1">
      <c r="A122" s="71">
        <v>2</v>
      </c>
      <c r="B122" s="67">
        <v>6</v>
      </c>
      <c r="C122" s="68">
        <v>3</v>
      </c>
      <c r="D122" s="69">
        <v>1</v>
      </c>
      <c r="E122" s="67">
        <v>1</v>
      </c>
      <c r="F122" s="109">
        <v>1</v>
      </c>
      <c r="G122" s="68" t="s">
        <v>92</v>
      </c>
      <c r="H122" s="46">
        <v>91</v>
      </c>
      <c r="I122" s="74"/>
      <c r="J122" s="74"/>
      <c r="K122" s="74"/>
      <c r="L122" s="74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25.5" hidden="1" customHeight="1">
      <c r="A123" s="89">
        <v>2</v>
      </c>
      <c r="B123" s="63">
        <v>6</v>
      </c>
      <c r="C123" s="61">
        <v>4</v>
      </c>
      <c r="D123" s="62"/>
      <c r="E123" s="63"/>
      <c r="F123" s="111"/>
      <c r="G123" s="61" t="s">
        <v>93</v>
      </c>
      <c r="H123" s="46">
        <v>92</v>
      </c>
      <c r="I123" s="77">
        <f t="shared" ref="I123:L125" si="11">I124</f>
        <v>0</v>
      </c>
      <c r="J123" s="104">
        <f t="shared" si="11"/>
        <v>0</v>
      </c>
      <c r="K123" s="78">
        <f t="shared" si="11"/>
        <v>0</v>
      </c>
      <c r="L123" s="77">
        <f t="shared" si="11"/>
        <v>0</v>
      </c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25.5" hidden="1" customHeight="1">
      <c r="A124" s="71">
        <v>2</v>
      </c>
      <c r="B124" s="67">
        <v>6</v>
      </c>
      <c r="C124" s="68">
        <v>4</v>
      </c>
      <c r="D124" s="69">
        <v>1</v>
      </c>
      <c r="E124" s="67"/>
      <c r="F124" s="109"/>
      <c r="G124" s="68" t="s">
        <v>93</v>
      </c>
      <c r="H124" s="46">
        <v>93</v>
      </c>
      <c r="I124" s="57">
        <f t="shared" si="11"/>
        <v>0</v>
      </c>
      <c r="J124" s="105">
        <f t="shared" si="11"/>
        <v>0</v>
      </c>
      <c r="K124" s="58">
        <f t="shared" si="11"/>
        <v>0</v>
      </c>
      <c r="L124" s="57">
        <f t="shared" si="11"/>
        <v>0</v>
      </c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25.5" hidden="1" customHeight="1">
      <c r="A125" s="71">
        <v>2</v>
      </c>
      <c r="B125" s="67">
        <v>6</v>
      </c>
      <c r="C125" s="68">
        <v>4</v>
      </c>
      <c r="D125" s="69">
        <v>1</v>
      </c>
      <c r="E125" s="67">
        <v>1</v>
      </c>
      <c r="F125" s="109"/>
      <c r="G125" s="68" t="s">
        <v>93</v>
      </c>
      <c r="H125" s="46">
        <v>94</v>
      </c>
      <c r="I125" s="57">
        <f t="shared" si="11"/>
        <v>0</v>
      </c>
      <c r="J125" s="105">
        <f t="shared" si="11"/>
        <v>0</v>
      </c>
      <c r="K125" s="58">
        <f t="shared" si="11"/>
        <v>0</v>
      </c>
      <c r="L125" s="57">
        <f t="shared" si="11"/>
        <v>0</v>
      </c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25.5" hidden="1" customHeight="1">
      <c r="A126" s="71">
        <v>2</v>
      </c>
      <c r="B126" s="67">
        <v>6</v>
      </c>
      <c r="C126" s="68">
        <v>4</v>
      </c>
      <c r="D126" s="69">
        <v>1</v>
      </c>
      <c r="E126" s="67">
        <v>1</v>
      </c>
      <c r="F126" s="109">
        <v>1</v>
      </c>
      <c r="G126" s="68" t="s">
        <v>93</v>
      </c>
      <c r="H126" s="46">
        <v>95</v>
      </c>
      <c r="I126" s="74"/>
      <c r="J126" s="74"/>
      <c r="K126" s="74"/>
      <c r="L126" s="74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25.5" hidden="1" customHeight="1">
      <c r="A127" s="79">
        <v>2</v>
      </c>
      <c r="B127" s="96">
        <v>6</v>
      </c>
      <c r="C127" s="97">
        <v>5</v>
      </c>
      <c r="D127" s="113"/>
      <c r="E127" s="96"/>
      <c r="F127" s="112"/>
      <c r="G127" s="113" t="s">
        <v>94</v>
      </c>
      <c r="H127" s="46">
        <v>96</v>
      </c>
      <c r="I127" s="85">
        <f t="shared" ref="I127:L129" si="12">I128</f>
        <v>0</v>
      </c>
      <c r="J127" s="86">
        <f t="shared" si="12"/>
        <v>0</v>
      </c>
      <c r="K127" s="87">
        <f t="shared" si="12"/>
        <v>0</v>
      </c>
      <c r="L127" s="85">
        <f t="shared" si="12"/>
        <v>0</v>
      </c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25.5" hidden="1" customHeight="1">
      <c r="A128" s="71">
        <v>2</v>
      </c>
      <c r="B128" s="67">
        <v>6</v>
      </c>
      <c r="C128" s="68">
        <v>5</v>
      </c>
      <c r="D128" s="69">
        <v>1</v>
      </c>
      <c r="E128" s="67"/>
      <c r="F128" s="109"/>
      <c r="G128" s="69" t="s">
        <v>94</v>
      </c>
      <c r="H128" s="46">
        <v>97</v>
      </c>
      <c r="I128" s="57">
        <f t="shared" si="12"/>
        <v>0</v>
      </c>
      <c r="J128" s="105">
        <f t="shared" si="12"/>
        <v>0</v>
      </c>
      <c r="K128" s="58">
        <f t="shared" si="12"/>
        <v>0</v>
      </c>
      <c r="L128" s="57">
        <f t="shared" si="12"/>
        <v>0</v>
      </c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25.5" hidden="1" customHeight="1">
      <c r="A129" s="71">
        <v>2</v>
      </c>
      <c r="B129" s="67">
        <v>6</v>
      </c>
      <c r="C129" s="68">
        <v>5</v>
      </c>
      <c r="D129" s="69">
        <v>1</v>
      </c>
      <c r="E129" s="67">
        <v>1</v>
      </c>
      <c r="F129" s="109"/>
      <c r="G129" s="69" t="s">
        <v>94</v>
      </c>
      <c r="H129" s="46">
        <v>98</v>
      </c>
      <c r="I129" s="57">
        <f t="shared" si="12"/>
        <v>0</v>
      </c>
      <c r="J129" s="105">
        <f t="shared" si="12"/>
        <v>0</v>
      </c>
      <c r="K129" s="58">
        <f t="shared" si="12"/>
        <v>0</v>
      </c>
      <c r="L129" s="57">
        <f t="shared" si="12"/>
        <v>0</v>
      </c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25.5" hidden="1" customHeight="1">
      <c r="A130" s="67">
        <v>2</v>
      </c>
      <c r="B130" s="68">
        <v>6</v>
      </c>
      <c r="C130" s="67">
        <v>5</v>
      </c>
      <c r="D130" s="67">
        <v>1</v>
      </c>
      <c r="E130" s="69">
        <v>1</v>
      </c>
      <c r="F130" s="109">
        <v>1</v>
      </c>
      <c r="G130" s="69" t="s">
        <v>94</v>
      </c>
      <c r="H130" s="46">
        <v>99</v>
      </c>
      <c r="I130" s="74"/>
      <c r="J130" s="74"/>
      <c r="K130" s="74"/>
      <c r="L130" s="74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2.75" hidden="1" customHeight="1">
      <c r="A131" s="194">
        <v>1</v>
      </c>
      <c r="B131" s="249"/>
      <c r="C131" s="249"/>
      <c r="D131" s="249"/>
      <c r="E131" s="249"/>
      <c r="F131" s="250"/>
      <c r="G131" s="165">
        <v>2</v>
      </c>
      <c r="H131" s="165">
        <v>3</v>
      </c>
      <c r="I131" s="93">
        <v>4</v>
      </c>
      <c r="J131" s="94">
        <v>5</v>
      </c>
      <c r="K131" s="95">
        <v>6</v>
      </c>
      <c r="L131" s="93">
        <v>7</v>
      </c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2.75" hidden="1" customHeight="1">
      <c r="A132" s="257">
        <v>2</v>
      </c>
      <c r="B132" s="240">
        <v>7</v>
      </c>
      <c r="C132" s="240"/>
      <c r="D132" s="241"/>
      <c r="E132" s="241"/>
      <c r="F132" s="243"/>
      <c r="G132" s="242" t="s">
        <v>95</v>
      </c>
      <c r="H132" s="121">
        <v>100</v>
      </c>
      <c r="I132" s="58">
        <f>SUM(I133+I138+I143)</f>
        <v>0</v>
      </c>
      <c r="J132" s="105">
        <f>SUM(J133+J138+J143)</f>
        <v>0</v>
      </c>
      <c r="K132" s="58">
        <f>SUM(K133+K138+K143)</f>
        <v>0</v>
      </c>
      <c r="L132" s="57">
        <f>SUM(L133+L138+L143)</f>
        <v>0</v>
      </c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2.75" hidden="1" customHeight="1">
      <c r="A133" s="71">
        <v>2</v>
      </c>
      <c r="B133" s="67">
        <v>7</v>
      </c>
      <c r="C133" s="67">
        <v>1</v>
      </c>
      <c r="D133" s="68"/>
      <c r="E133" s="68"/>
      <c r="F133" s="70"/>
      <c r="G133" s="69" t="s">
        <v>96</v>
      </c>
      <c r="H133" s="121">
        <v>101</v>
      </c>
      <c r="I133" s="58">
        <f t="shared" ref="I133:L134" si="13">I134</f>
        <v>0</v>
      </c>
      <c r="J133" s="105">
        <f t="shared" si="13"/>
        <v>0</v>
      </c>
      <c r="K133" s="58">
        <f t="shared" si="13"/>
        <v>0</v>
      </c>
      <c r="L133" s="57">
        <f t="shared" si="13"/>
        <v>0</v>
      </c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2.75" hidden="1" customHeight="1">
      <c r="A134" s="71">
        <v>2</v>
      </c>
      <c r="B134" s="67">
        <v>7</v>
      </c>
      <c r="C134" s="67">
        <v>1</v>
      </c>
      <c r="D134" s="68">
        <v>1</v>
      </c>
      <c r="E134" s="68"/>
      <c r="F134" s="70"/>
      <c r="G134" s="69" t="s">
        <v>96</v>
      </c>
      <c r="H134" s="121">
        <v>102</v>
      </c>
      <c r="I134" s="58">
        <f t="shared" si="13"/>
        <v>0</v>
      </c>
      <c r="J134" s="105">
        <f t="shared" si="13"/>
        <v>0</v>
      </c>
      <c r="K134" s="58">
        <f t="shared" si="13"/>
        <v>0</v>
      </c>
      <c r="L134" s="57">
        <f t="shared" si="13"/>
        <v>0</v>
      </c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2.75" hidden="1" customHeight="1">
      <c r="A135" s="71">
        <v>2</v>
      </c>
      <c r="B135" s="67">
        <v>7</v>
      </c>
      <c r="C135" s="67">
        <v>1</v>
      </c>
      <c r="D135" s="68">
        <v>1</v>
      </c>
      <c r="E135" s="68">
        <v>1</v>
      </c>
      <c r="F135" s="70"/>
      <c r="G135" s="69" t="s">
        <v>96</v>
      </c>
      <c r="H135" s="121">
        <v>103</v>
      </c>
      <c r="I135" s="58">
        <f>SUM(I136:I137)</f>
        <v>0</v>
      </c>
      <c r="J135" s="105">
        <f>SUM(J136:J137)</f>
        <v>0</v>
      </c>
      <c r="K135" s="58">
        <f>SUM(K136:K137)</f>
        <v>0</v>
      </c>
      <c r="L135" s="57">
        <f>SUM(L136:L137)</f>
        <v>0</v>
      </c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2.75" hidden="1" customHeight="1">
      <c r="A136" s="89">
        <v>2</v>
      </c>
      <c r="B136" s="63">
        <v>7</v>
      </c>
      <c r="C136" s="89">
        <v>1</v>
      </c>
      <c r="D136" s="67">
        <v>1</v>
      </c>
      <c r="E136" s="61">
        <v>1</v>
      </c>
      <c r="F136" s="64">
        <v>1</v>
      </c>
      <c r="G136" s="62" t="s">
        <v>97</v>
      </c>
      <c r="H136" s="121">
        <v>104</v>
      </c>
      <c r="I136" s="122"/>
      <c r="J136" s="122"/>
      <c r="K136" s="122"/>
      <c r="L136" s="122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2.75" hidden="1" customHeight="1">
      <c r="A137" s="67">
        <v>2</v>
      </c>
      <c r="B137" s="67">
        <v>7</v>
      </c>
      <c r="C137" s="71">
        <v>1</v>
      </c>
      <c r="D137" s="67">
        <v>1</v>
      </c>
      <c r="E137" s="68">
        <v>1</v>
      </c>
      <c r="F137" s="70">
        <v>2</v>
      </c>
      <c r="G137" s="69" t="s">
        <v>98</v>
      </c>
      <c r="H137" s="121">
        <v>105</v>
      </c>
      <c r="I137" s="73"/>
      <c r="J137" s="73"/>
      <c r="K137" s="73"/>
      <c r="L137" s="73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25.5" hidden="1" customHeight="1">
      <c r="A138" s="79">
        <v>2</v>
      </c>
      <c r="B138" s="80">
        <v>7</v>
      </c>
      <c r="C138" s="79">
        <v>2</v>
      </c>
      <c r="D138" s="80"/>
      <c r="E138" s="81"/>
      <c r="F138" s="83"/>
      <c r="G138" s="82" t="s">
        <v>99</v>
      </c>
      <c r="H138" s="121">
        <v>106</v>
      </c>
      <c r="I138" s="65">
        <f t="shared" ref="I138:L139" si="14">I139</f>
        <v>0</v>
      </c>
      <c r="J138" s="108">
        <f t="shared" si="14"/>
        <v>0</v>
      </c>
      <c r="K138" s="65">
        <f t="shared" si="14"/>
        <v>0</v>
      </c>
      <c r="L138" s="66">
        <f t="shared" si="14"/>
        <v>0</v>
      </c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25.5" hidden="1" customHeight="1">
      <c r="A139" s="71">
        <v>2</v>
      </c>
      <c r="B139" s="67">
        <v>7</v>
      </c>
      <c r="C139" s="71">
        <v>2</v>
      </c>
      <c r="D139" s="67">
        <v>1</v>
      </c>
      <c r="E139" s="68"/>
      <c r="F139" s="70"/>
      <c r="G139" s="69" t="s">
        <v>99</v>
      </c>
      <c r="H139" s="121">
        <v>107</v>
      </c>
      <c r="I139" s="58">
        <f t="shared" si="14"/>
        <v>0</v>
      </c>
      <c r="J139" s="105">
        <f t="shared" si="14"/>
        <v>0</v>
      </c>
      <c r="K139" s="58">
        <f t="shared" si="14"/>
        <v>0</v>
      </c>
      <c r="L139" s="57">
        <f t="shared" si="14"/>
        <v>0</v>
      </c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25.5" hidden="1" customHeight="1">
      <c r="A140" s="71">
        <v>2</v>
      </c>
      <c r="B140" s="67">
        <v>7</v>
      </c>
      <c r="C140" s="71">
        <v>2</v>
      </c>
      <c r="D140" s="67">
        <v>1</v>
      </c>
      <c r="E140" s="68">
        <v>1</v>
      </c>
      <c r="F140" s="70"/>
      <c r="G140" s="69" t="s">
        <v>99</v>
      </c>
      <c r="H140" s="121">
        <v>108</v>
      </c>
      <c r="I140" s="58">
        <f>SUM(I141:I142)</f>
        <v>0</v>
      </c>
      <c r="J140" s="105">
        <f>SUM(J141:J142)</f>
        <v>0</v>
      </c>
      <c r="K140" s="58">
        <f>SUM(K141:K142)</f>
        <v>0</v>
      </c>
      <c r="L140" s="57">
        <f>SUM(L141:L142)</f>
        <v>0</v>
      </c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2.75" hidden="1" customHeight="1">
      <c r="A141" s="71">
        <v>2</v>
      </c>
      <c r="B141" s="67">
        <v>7</v>
      </c>
      <c r="C141" s="71">
        <v>2</v>
      </c>
      <c r="D141" s="67">
        <v>1</v>
      </c>
      <c r="E141" s="68">
        <v>1</v>
      </c>
      <c r="F141" s="70">
        <v>1</v>
      </c>
      <c r="G141" s="69" t="s">
        <v>100</v>
      </c>
      <c r="H141" s="121">
        <v>109</v>
      </c>
      <c r="I141" s="73"/>
      <c r="J141" s="73"/>
      <c r="K141" s="73"/>
      <c r="L141" s="73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2.75" hidden="1" customHeight="1">
      <c r="A142" s="71">
        <v>2</v>
      </c>
      <c r="B142" s="67">
        <v>7</v>
      </c>
      <c r="C142" s="71">
        <v>2</v>
      </c>
      <c r="D142" s="67">
        <v>1</v>
      </c>
      <c r="E142" s="68">
        <v>1</v>
      </c>
      <c r="F142" s="70">
        <v>2</v>
      </c>
      <c r="G142" s="69" t="s">
        <v>101</v>
      </c>
      <c r="H142" s="121">
        <v>110</v>
      </c>
      <c r="I142" s="73"/>
      <c r="J142" s="73"/>
      <c r="K142" s="73"/>
      <c r="L142" s="73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2.75" hidden="1" customHeight="1">
      <c r="A143" s="71">
        <v>2</v>
      </c>
      <c r="B143" s="67">
        <v>7</v>
      </c>
      <c r="C143" s="71">
        <v>3</v>
      </c>
      <c r="D143" s="67"/>
      <c r="E143" s="68"/>
      <c r="F143" s="70"/>
      <c r="G143" s="69" t="s">
        <v>102</v>
      </c>
      <c r="H143" s="121">
        <v>111</v>
      </c>
      <c r="I143" s="58">
        <f t="shared" ref="I143:L144" si="15">I144</f>
        <v>0</v>
      </c>
      <c r="J143" s="105">
        <f t="shared" si="15"/>
        <v>0</v>
      </c>
      <c r="K143" s="58">
        <f t="shared" si="15"/>
        <v>0</v>
      </c>
      <c r="L143" s="57">
        <f t="shared" si="15"/>
        <v>0</v>
      </c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2.75" hidden="1" customHeight="1">
      <c r="A144" s="79">
        <v>2</v>
      </c>
      <c r="B144" s="96">
        <v>7</v>
      </c>
      <c r="C144" s="123">
        <v>3</v>
      </c>
      <c r="D144" s="96">
        <v>1</v>
      </c>
      <c r="E144" s="97"/>
      <c r="F144" s="98"/>
      <c r="G144" s="113" t="s">
        <v>102</v>
      </c>
      <c r="H144" s="121">
        <v>112</v>
      </c>
      <c r="I144" s="87">
        <f t="shared" si="15"/>
        <v>0</v>
      </c>
      <c r="J144" s="86">
        <f t="shared" si="15"/>
        <v>0</v>
      </c>
      <c r="K144" s="87">
        <f t="shared" si="15"/>
        <v>0</v>
      </c>
      <c r="L144" s="85">
        <f t="shared" si="15"/>
        <v>0</v>
      </c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2.75" hidden="1" customHeight="1">
      <c r="A145" s="71">
        <v>2</v>
      </c>
      <c r="B145" s="67">
        <v>7</v>
      </c>
      <c r="C145" s="71">
        <v>3</v>
      </c>
      <c r="D145" s="67">
        <v>1</v>
      </c>
      <c r="E145" s="68">
        <v>1</v>
      </c>
      <c r="F145" s="70"/>
      <c r="G145" s="69" t="s">
        <v>102</v>
      </c>
      <c r="H145" s="121">
        <v>113</v>
      </c>
      <c r="I145" s="58">
        <f>SUM(I146:I147)</f>
        <v>0</v>
      </c>
      <c r="J145" s="105">
        <f>SUM(J146:J147)</f>
        <v>0</v>
      </c>
      <c r="K145" s="58">
        <f>SUM(K146:K147)</f>
        <v>0</v>
      </c>
      <c r="L145" s="57">
        <f>SUM(L146:L147)</f>
        <v>0</v>
      </c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2.75" hidden="1" customHeight="1">
      <c r="A146" s="89">
        <v>2</v>
      </c>
      <c r="B146" s="63">
        <v>7</v>
      </c>
      <c r="C146" s="89">
        <v>3</v>
      </c>
      <c r="D146" s="63">
        <v>1</v>
      </c>
      <c r="E146" s="61">
        <v>1</v>
      </c>
      <c r="F146" s="64">
        <v>1</v>
      </c>
      <c r="G146" s="62" t="s">
        <v>103</v>
      </c>
      <c r="H146" s="121">
        <v>114</v>
      </c>
      <c r="I146" s="122"/>
      <c r="J146" s="122"/>
      <c r="K146" s="122"/>
      <c r="L146" s="122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2.75" hidden="1" customHeight="1">
      <c r="A147" s="71">
        <v>2</v>
      </c>
      <c r="B147" s="67">
        <v>7</v>
      </c>
      <c r="C147" s="71">
        <v>3</v>
      </c>
      <c r="D147" s="67">
        <v>1</v>
      </c>
      <c r="E147" s="68">
        <v>1</v>
      </c>
      <c r="F147" s="70">
        <v>2</v>
      </c>
      <c r="G147" s="69" t="s">
        <v>104</v>
      </c>
      <c r="H147" s="121">
        <v>115</v>
      </c>
      <c r="I147" s="73"/>
      <c r="J147" s="73"/>
      <c r="K147" s="73"/>
      <c r="L147" s="73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2.75" hidden="1" customHeight="1">
      <c r="A148" s="257">
        <v>2</v>
      </c>
      <c r="B148" s="257">
        <v>8</v>
      </c>
      <c r="C148" s="240"/>
      <c r="D148" s="248"/>
      <c r="E148" s="246"/>
      <c r="F148" s="259"/>
      <c r="G148" s="260" t="s">
        <v>105</v>
      </c>
      <c r="H148" s="121">
        <v>116</v>
      </c>
      <c r="I148" s="78">
        <f>I149</f>
        <v>0</v>
      </c>
      <c r="J148" s="104">
        <f>J149</f>
        <v>0</v>
      </c>
      <c r="K148" s="78">
        <f>K149</f>
        <v>0</v>
      </c>
      <c r="L148" s="77">
        <f>L149</f>
        <v>0</v>
      </c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2.75" hidden="1" customHeight="1">
      <c r="A149" s="79">
        <v>2</v>
      </c>
      <c r="B149" s="79">
        <v>8</v>
      </c>
      <c r="C149" s="79">
        <v>1</v>
      </c>
      <c r="D149" s="80"/>
      <c r="E149" s="81"/>
      <c r="F149" s="83"/>
      <c r="G149" s="62" t="s">
        <v>105</v>
      </c>
      <c r="H149" s="121">
        <v>117</v>
      </c>
      <c r="I149" s="78">
        <f>I150+I154</f>
        <v>0</v>
      </c>
      <c r="J149" s="104">
        <f>J150+J154</f>
        <v>0</v>
      </c>
      <c r="K149" s="78">
        <f>K150+K154</f>
        <v>0</v>
      </c>
      <c r="L149" s="77">
        <f>L150+L154</f>
        <v>0</v>
      </c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2.75" hidden="1" customHeight="1">
      <c r="A150" s="71">
        <v>2</v>
      </c>
      <c r="B150" s="67">
        <v>8</v>
      </c>
      <c r="C150" s="69">
        <v>1</v>
      </c>
      <c r="D150" s="67">
        <v>1</v>
      </c>
      <c r="E150" s="68"/>
      <c r="F150" s="70"/>
      <c r="G150" s="69" t="s">
        <v>83</v>
      </c>
      <c r="H150" s="121">
        <v>118</v>
      </c>
      <c r="I150" s="58">
        <f>I151</f>
        <v>0</v>
      </c>
      <c r="J150" s="105">
        <f>J151</f>
        <v>0</v>
      </c>
      <c r="K150" s="58">
        <f>K151</f>
        <v>0</v>
      </c>
      <c r="L150" s="57">
        <f>L151</f>
        <v>0</v>
      </c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2.75" hidden="1" customHeight="1">
      <c r="A151" s="71">
        <v>2</v>
      </c>
      <c r="B151" s="67">
        <v>8</v>
      </c>
      <c r="C151" s="62">
        <v>1</v>
      </c>
      <c r="D151" s="63">
        <v>1</v>
      </c>
      <c r="E151" s="61">
        <v>1</v>
      </c>
      <c r="F151" s="64"/>
      <c r="G151" s="62" t="s">
        <v>83</v>
      </c>
      <c r="H151" s="121">
        <v>119</v>
      </c>
      <c r="I151" s="78">
        <f>SUM(I152:I153)</f>
        <v>0</v>
      </c>
      <c r="J151" s="104">
        <f>SUM(J152:J153)</f>
        <v>0</v>
      </c>
      <c r="K151" s="78">
        <f>SUM(K152:K153)</f>
        <v>0</v>
      </c>
      <c r="L151" s="77">
        <f>SUM(L152:L153)</f>
        <v>0</v>
      </c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2.75" hidden="1" customHeight="1">
      <c r="A152" s="67">
        <v>2</v>
      </c>
      <c r="B152" s="63">
        <v>8</v>
      </c>
      <c r="C152" s="69">
        <v>1</v>
      </c>
      <c r="D152" s="67">
        <v>1</v>
      </c>
      <c r="E152" s="68">
        <v>1</v>
      </c>
      <c r="F152" s="70">
        <v>1</v>
      </c>
      <c r="G152" s="69" t="s">
        <v>106</v>
      </c>
      <c r="H152" s="121">
        <v>120</v>
      </c>
      <c r="I152" s="73"/>
      <c r="J152" s="73"/>
      <c r="K152" s="73"/>
      <c r="L152" s="73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2.75" hidden="1" customHeight="1">
      <c r="A153" s="79">
        <v>2</v>
      </c>
      <c r="B153" s="96">
        <v>8</v>
      </c>
      <c r="C153" s="113">
        <v>1</v>
      </c>
      <c r="D153" s="96">
        <v>1</v>
      </c>
      <c r="E153" s="97">
        <v>1</v>
      </c>
      <c r="F153" s="98">
        <v>2</v>
      </c>
      <c r="G153" s="113" t="s">
        <v>107</v>
      </c>
      <c r="H153" s="121">
        <v>121</v>
      </c>
      <c r="I153" s="126"/>
      <c r="J153" s="126"/>
      <c r="K153" s="126"/>
      <c r="L153" s="126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2.75" hidden="1" customHeight="1">
      <c r="A154" s="71">
        <v>2</v>
      </c>
      <c r="B154" s="67">
        <v>8</v>
      </c>
      <c r="C154" s="69">
        <v>1</v>
      </c>
      <c r="D154" s="67">
        <v>2</v>
      </c>
      <c r="E154" s="68"/>
      <c r="F154" s="70"/>
      <c r="G154" s="69" t="s">
        <v>84</v>
      </c>
      <c r="H154" s="121">
        <v>122</v>
      </c>
      <c r="I154" s="58">
        <f t="shared" ref="I154:L155" si="16">I155</f>
        <v>0</v>
      </c>
      <c r="J154" s="105">
        <f t="shared" si="16"/>
        <v>0</v>
      </c>
      <c r="K154" s="58">
        <f t="shared" si="16"/>
        <v>0</v>
      </c>
      <c r="L154" s="57">
        <f t="shared" si="16"/>
        <v>0</v>
      </c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2.75" hidden="1" customHeight="1">
      <c r="A155" s="71">
        <v>2</v>
      </c>
      <c r="B155" s="67">
        <v>8</v>
      </c>
      <c r="C155" s="69">
        <v>1</v>
      </c>
      <c r="D155" s="67">
        <v>2</v>
      </c>
      <c r="E155" s="68">
        <v>1</v>
      </c>
      <c r="F155" s="70"/>
      <c r="G155" s="69" t="s">
        <v>108</v>
      </c>
      <c r="H155" s="121">
        <v>123</v>
      </c>
      <c r="I155" s="58">
        <f t="shared" si="16"/>
        <v>0</v>
      </c>
      <c r="J155" s="105">
        <f t="shared" si="16"/>
        <v>0</v>
      </c>
      <c r="K155" s="58">
        <f t="shared" si="16"/>
        <v>0</v>
      </c>
      <c r="L155" s="57">
        <f t="shared" si="16"/>
        <v>0</v>
      </c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2.75" hidden="1" customHeight="1">
      <c r="A156" s="79">
        <v>2</v>
      </c>
      <c r="B156" s="80">
        <v>8</v>
      </c>
      <c r="C156" s="82">
        <v>1</v>
      </c>
      <c r="D156" s="80">
        <v>2</v>
      </c>
      <c r="E156" s="81">
        <v>1</v>
      </c>
      <c r="F156" s="83">
        <v>1</v>
      </c>
      <c r="G156" s="82" t="s">
        <v>108</v>
      </c>
      <c r="H156" s="121">
        <v>124</v>
      </c>
      <c r="I156" s="127"/>
      <c r="J156" s="127"/>
      <c r="K156" s="127"/>
      <c r="L156" s="127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38.25" hidden="1" customHeight="1">
      <c r="A157" s="257">
        <v>2</v>
      </c>
      <c r="B157" s="240">
        <v>9</v>
      </c>
      <c r="C157" s="242"/>
      <c r="D157" s="240"/>
      <c r="E157" s="241"/>
      <c r="F157" s="243"/>
      <c r="G157" s="242" t="s">
        <v>109</v>
      </c>
      <c r="H157" s="121">
        <v>125</v>
      </c>
      <c r="I157" s="58">
        <f>I158+I162</f>
        <v>0</v>
      </c>
      <c r="J157" s="105">
        <f>J158+J162</f>
        <v>0</v>
      </c>
      <c r="K157" s="58">
        <f>K158+K162</f>
        <v>0</v>
      </c>
      <c r="L157" s="57">
        <f>L158+L162</f>
        <v>0</v>
      </c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s="128" customFormat="1" ht="38.25" hidden="1" customHeight="1">
      <c r="A158" s="71">
        <v>2</v>
      </c>
      <c r="B158" s="67">
        <v>9</v>
      </c>
      <c r="C158" s="69">
        <v>1</v>
      </c>
      <c r="D158" s="67"/>
      <c r="E158" s="68"/>
      <c r="F158" s="70"/>
      <c r="G158" s="69" t="s">
        <v>110</v>
      </c>
      <c r="H158" s="121">
        <v>126</v>
      </c>
      <c r="I158" s="58">
        <f t="shared" ref="I158:L160" si="17">I159</f>
        <v>0</v>
      </c>
      <c r="J158" s="105">
        <f t="shared" si="17"/>
        <v>0</v>
      </c>
      <c r="K158" s="58">
        <f t="shared" si="17"/>
        <v>0</v>
      </c>
      <c r="L158" s="57">
        <f t="shared" si="17"/>
        <v>0</v>
      </c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</row>
    <row r="159" spans="1:27" ht="12.75" hidden="1" customHeight="1">
      <c r="A159" s="89">
        <v>2</v>
      </c>
      <c r="B159" s="63">
        <v>9</v>
      </c>
      <c r="C159" s="62">
        <v>1</v>
      </c>
      <c r="D159" s="63">
        <v>1</v>
      </c>
      <c r="E159" s="61"/>
      <c r="F159" s="64"/>
      <c r="G159" s="62" t="s">
        <v>76</v>
      </c>
      <c r="H159" s="121">
        <v>127</v>
      </c>
      <c r="I159" s="78">
        <f t="shared" si="17"/>
        <v>0</v>
      </c>
      <c r="J159" s="104">
        <f t="shared" si="17"/>
        <v>0</v>
      </c>
      <c r="K159" s="78">
        <f t="shared" si="17"/>
        <v>0</v>
      </c>
      <c r="L159" s="77">
        <f t="shared" si="17"/>
        <v>0</v>
      </c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2.75" hidden="1" customHeight="1">
      <c r="A160" s="71">
        <v>2</v>
      </c>
      <c r="B160" s="67">
        <v>9</v>
      </c>
      <c r="C160" s="71">
        <v>1</v>
      </c>
      <c r="D160" s="67">
        <v>1</v>
      </c>
      <c r="E160" s="68">
        <v>1</v>
      </c>
      <c r="F160" s="70"/>
      <c r="G160" s="69" t="s">
        <v>76</v>
      </c>
      <c r="H160" s="121">
        <v>128</v>
      </c>
      <c r="I160" s="58">
        <f t="shared" si="17"/>
        <v>0</v>
      </c>
      <c r="J160" s="105">
        <f t="shared" si="17"/>
        <v>0</v>
      </c>
      <c r="K160" s="58">
        <f t="shared" si="17"/>
        <v>0</v>
      </c>
      <c r="L160" s="57">
        <f t="shared" si="17"/>
        <v>0</v>
      </c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2.75" hidden="1" customHeight="1">
      <c r="A161" s="89">
        <v>2</v>
      </c>
      <c r="B161" s="63">
        <v>9</v>
      </c>
      <c r="C161" s="63">
        <v>1</v>
      </c>
      <c r="D161" s="63">
        <v>1</v>
      </c>
      <c r="E161" s="61">
        <v>1</v>
      </c>
      <c r="F161" s="64">
        <v>1</v>
      </c>
      <c r="G161" s="62" t="s">
        <v>76</v>
      </c>
      <c r="H161" s="121">
        <v>129</v>
      </c>
      <c r="I161" s="122"/>
      <c r="J161" s="122"/>
      <c r="K161" s="122"/>
      <c r="L161" s="122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38.25" hidden="1" customHeight="1">
      <c r="A162" s="71">
        <v>2</v>
      </c>
      <c r="B162" s="67">
        <v>9</v>
      </c>
      <c r="C162" s="67">
        <v>2</v>
      </c>
      <c r="D162" s="67"/>
      <c r="E162" s="68"/>
      <c r="F162" s="70"/>
      <c r="G162" s="69" t="s">
        <v>109</v>
      </c>
      <c r="H162" s="121">
        <v>130</v>
      </c>
      <c r="I162" s="58">
        <f>SUM(I163+I168)</f>
        <v>0</v>
      </c>
      <c r="J162" s="105">
        <f>SUM(J163+J168)</f>
        <v>0</v>
      </c>
      <c r="K162" s="58">
        <f>SUM(K163+K168)</f>
        <v>0</v>
      </c>
      <c r="L162" s="57">
        <f>SUM(L163+L168)</f>
        <v>0</v>
      </c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.75" hidden="1" customHeight="1">
      <c r="A163" s="71">
        <v>2</v>
      </c>
      <c r="B163" s="67">
        <v>9</v>
      </c>
      <c r="C163" s="67">
        <v>2</v>
      </c>
      <c r="D163" s="63">
        <v>1</v>
      </c>
      <c r="E163" s="61"/>
      <c r="F163" s="64"/>
      <c r="G163" s="62" t="s">
        <v>83</v>
      </c>
      <c r="H163" s="121">
        <v>131</v>
      </c>
      <c r="I163" s="78">
        <f>I164</f>
        <v>0</v>
      </c>
      <c r="J163" s="104">
        <f>J164</f>
        <v>0</v>
      </c>
      <c r="K163" s="78">
        <f>K164</f>
        <v>0</v>
      </c>
      <c r="L163" s="77">
        <f>L164</f>
        <v>0</v>
      </c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.75" hidden="1" customHeight="1">
      <c r="A164" s="89">
        <v>2</v>
      </c>
      <c r="B164" s="63">
        <v>9</v>
      </c>
      <c r="C164" s="63">
        <v>2</v>
      </c>
      <c r="D164" s="67">
        <v>1</v>
      </c>
      <c r="E164" s="68">
        <v>1</v>
      </c>
      <c r="F164" s="70"/>
      <c r="G164" s="69" t="s">
        <v>83</v>
      </c>
      <c r="H164" s="121">
        <v>132</v>
      </c>
      <c r="I164" s="58">
        <f>SUM(I165:I167)</f>
        <v>0</v>
      </c>
      <c r="J164" s="105">
        <f>SUM(J165:J167)</f>
        <v>0</v>
      </c>
      <c r="K164" s="58">
        <f>SUM(K165:K167)</f>
        <v>0</v>
      </c>
      <c r="L164" s="57">
        <f>SUM(L165:L167)</f>
        <v>0</v>
      </c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.75" hidden="1" customHeight="1">
      <c r="A165" s="79">
        <v>2</v>
      </c>
      <c r="B165" s="96">
        <v>9</v>
      </c>
      <c r="C165" s="96">
        <v>2</v>
      </c>
      <c r="D165" s="96">
        <v>1</v>
      </c>
      <c r="E165" s="97">
        <v>1</v>
      </c>
      <c r="F165" s="98">
        <v>1</v>
      </c>
      <c r="G165" s="113" t="s">
        <v>111</v>
      </c>
      <c r="H165" s="121">
        <v>133</v>
      </c>
      <c r="I165" s="126"/>
      <c r="J165" s="72"/>
      <c r="K165" s="72"/>
      <c r="L165" s="72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25.5" hidden="1" customHeight="1">
      <c r="A166" s="71">
        <v>2</v>
      </c>
      <c r="B166" s="67">
        <v>9</v>
      </c>
      <c r="C166" s="67">
        <v>2</v>
      </c>
      <c r="D166" s="67">
        <v>1</v>
      </c>
      <c r="E166" s="68">
        <v>1</v>
      </c>
      <c r="F166" s="70">
        <v>2</v>
      </c>
      <c r="G166" s="69" t="s">
        <v>112</v>
      </c>
      <c r="H166" s="121">
        <v>134</v>
      </c>
      <c r="I166" s="73"/>
      <c r="J166" s="115"/>
      <c r="K166" s="115"/>
      <c r="L166" s="115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2.75" hidden="1" customHeight="1">
      <c r="A167" s="71">
        <v>2</v>
      </c>
      <c r="B167" s="67">
        <v>9</v>
      </c>
      <c r="C167" s="67">
        <v>2</v>
      </c>
      <c r="D167" s="67">
        <v>1</v>
      </c>
      <c r="E167" s="68">
        <v>1</v>
      </c>
      <c r="F167" s="70">
        <v>3</v>
      </c>
      <c r="G167" s="69" t="s">
        <v>113</v>
      </c>
      <c r="H167" s="121">
        <v>135</v>
      </c>
      <c r="I167" s="73"/>
      <c r="J167" s="73"/>
      <c r="K167" s="73"/>
      <c r="L167" s="73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.75" hidden="1" customHeight="1">
      <c r="A168" s="123">
        <v>2</v>
      </c>
      <c r="B168" s="96">
        <v>9</v>
      </c>
      <c r="C168" s="96">
        <v>2</v>
      </c>
      <c r="D168" s="96">
        <v>2</v>
      </c>
      <c r="E168" s="97"/>
      <c r="F168" s="98"/>
      <c r="G168" s="69" t="s">
        <v>84</v>
      </c>
      <c r="H168" s="121">
        <v>136</v>
      </c>
      <c r="I168" s="58">
        <f>I169</f>
        <v>0</v>
      </c>
      <c r="J168" s="105">
        <f>J169</f>
        <v>0</v>
      </c>
      <c r="K168" s="58">
        <f>K169</f>
        <v>0</v>
      </c>
      <c r="L168" s="57">
        <f>L169</f>
        <v>0</v>
      </c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.75" hidden="1" customHeight="1">
      <c r="A169" s="71">
        <v>2</v>
      </c>
      <c r="B169" s="67">
        <v>9</v>
      </c>
      <c r="C169" s="67">
        <v>2</v>
      </c>
      <c r="D169" s="67">
        <v>2</v>
      </c>
      <c r="E169" s="68">
        <v>1</v>
      </c>
      <c r="F169" s="70"/>
      <c r="G169" s="62" t="s">
        <v>114</v>
      </c>
      <c r="H169" s="121">
        <v>137</v>
      </c>
      <c r="I169" s="78">
        <f>SUM(I170:I173)-I171</f>
        <v>0</v>
      </c>
      <c r="J169" s="104">
        <f>SUM(J170:J173)-J171</f>
        <v>0</v>
      </c>
      <c r="K169" s="78">
        <f>SUM(K170:K173)-K171</f>
        <v>0</v>
      </c>
      <c r="L169" s="77">
        <f>SUM(L170:L173)-L171</f>
        <v>0</v>
      </c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.75" hidden="1" customHeight="1">
      <c r="A170" s="71">
        <v>2</v>
      </c>
      <c r="B170" s="67">
        <v>9</v>
      </c>
      <c r="C170" s="67">
        <v>2</v>
      </c>
      <c r="D170" s="67">
        <v>2</v>
      </c>
      <c r="E170" s="67">
        <v>1</v>
      </c>
      <c r="F170" s="70">
        <v>1</v>
      </c>
      <c r="G170" s="129" t="s">
        <v>115</v>
      </c>
      <c r="H170" s="121">
        <v>138</v>
      </c>
      <c r="I170" s="73"/>
      <c r="J170" s="72"/>
      <c r="K170" s="72"/>
      <c r="L170" s="72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.75" hidden="1" customHeight="1">
      <c r="A171" s="194">
        <v>1</v>
      </c>
      <c r="B171" s="249"/>
      <c r="C171" s="249"/>
      <c r="D171" s="249"/>
      <c r="E171" s="249"/>
      <c r="F171" s="250"/>
      <c r="G171" s="165">
        <v>2</v>
      </c>
      <c r="H171" s="165">
        <v>3</v>
      </c>
      <c r="I171" s="93">
        <v>4</v>
      </c>
      <c r="J171" s="94">
        <v>5</v>
      </c>
      <c r="K171" s="95">
        <v>6</v>
      </c>
      <c r="L171" s="93">
        <v>7</v>
      </c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25.5" hidden="1" customHeight="1">
      <c r="A172" s="80">
        <v>2</v>
      </c>
      <c r="B172" s="82">
        <v>9</v>
      </c>
      <c r="C172" s="80">
        <v>2</v>
      </c>
      <c r="D172" s="81">
        <v>2</v>
      </c>
      <c r="E172" s="81">
        <v>1</v>
      </c>
      <c r="F172" s="83">
        <v>2</v>
      </c>
      <c r="G172" s="82" t="s">
        <v>116</v>
      </c>
      <c r="H172" s="130">
        <v>139</v>
      </c>
      <c r="I172" s="72"/>
      <c r="J172" s="74"/>
      <c r="K172" s="74"/>
      <c r="L172" s="74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.75" hidden="1" customHeight="1">
      <c r="A173" s="67">
        <v>2</v>
      </c>
      <c r="B173" s="113">
        <v>9</v>
      </c>
      <c r="C173" s="96">
        <v>2</v>
      </c>
      <c r="D173" s="97">
        <v>2</v>
      </c>
      <c r="E173" s="97">
        <v>1</v>
      </c>
      <c r="F173" s="98">
        <v>3</v>
      </c>
      <c r="G173" s="97" t="s">
        <v>117</v>
      </c>
      <c r="H173" s="46">
        <v>140</v>
      </c>
      <c r="I173" s="115"/>
      <c r="J173" s="115"/>
      <c r="K173" s="115"/>
      <c r="L173" s="115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51" hidden="1" customHeight="1">
      <c r="A174" s="240">
        <v>3</v>
      </c>
      <c r="B174" s="242"/>
      <c r="C174" s="240"/>
      <c r="D174" s="241"/>
      <c r="E174" s="241"/>
      <c r="F174" s="243"/>
      <c r="G174" s="261" t="s">
        <v>118</v>
      </c>
      <c r="H174" s="130">
        <v>141</v>
      </c>
      <c r="I174" s="57">
        <f>SUM(I175+I226+I286)</f>
        <v>0</v>
      </c>
      <c r="J174" s="105">
        <f>SUM(J175+J226+J286)</f>
        <v>0</v>
      </c>
      <c r="K174" s="58">
        <f>SUM(K175+K226+K286)</f>
        <v>0</v>
      </c>
      <c r="L174" s="57">
        <f>SUM(L175+L226+L286)</f>
        <v>0</v>
      </c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25.5" hidden="1" customHeight="1">
      <c r="A175" s="257">
        <v>3</v>
      </c>
      <c r="B175" s="240">
        <v>1</v>
      </c>
      <c r="C175" s="248"/>
      <c r="D175" s="246"/>
      <c r="E175" s="246"/>
      <c r="F175" s="259"/>
      <c r="G175" s="262" t="s">
        <v>119</v>
      </c>
      <c r="H175" s="46">
        <v>142</v>
      </c>
      <c r="I175" s="57">
        <f>SUM(I176+I197+I205+I216+I220)</f>
        <v>0</v>
      </c>
      <c r="J175" s="77">
        <f>SUM(J176+J197+J205+J216+J220)</f>
        <v>0</v>
      </c>
      <c r="K175" s="77">
        <f>SUM(K176+K197+K205+K216+K220)</f>
        <v>0</v>
      </c>
      <c r="L175" s="77">
        <f>SUM(L176+L197+L205+L216+L220)</f>
        <v>0</v>
      </c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25.5" hidden="1" customHeight="1">
      <c r="A176" s="63">
        <v>3</v>
      </c>
      <c r="B176" s="62">
        <v>1</v>
      </c>
      <c r="C176" s="63">
        <v>1</v>
      </c>
      <c r="D176" s="61"/>
      <c r="E176" s="61"/>
      <c r="F176" s="133"/>
      <c r="G176" s="71" t="s">
        <v>120</v>
      </c>
      <c r="H176" s="130">
        <v>143</v>
      </c>
      <c r="I176" s="77">
        <f>SUM(I177+I180+I185+I189+I194)</f>
        <v>0</v>
      </c>
      <c r="J176" s="105">
        <f>SUM(J177+J180+J185+J189+J194)</f>
        <v>0</v>
      </c>
      <c r="K176" s="58">
        <f>SUM(K177+K180+K185+K189+K194)</f>
        <v>0</v>
      </c>
      <c r="L176" s="57">
        <f>SUM(L177+L180+L185+L189+L194)</f>
        <v>0</v>
      </c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.75" hidden="1" customHeight="1">
      <c r="A177" s="67">
        <v>3</v>
      </c>
      <c r="B177" s="69">
        <v>1</v>
      </c>
      <c r="C177" s="67">
        <v>1</v>
      </c>
      <c r="D177" s="68">
        <v>1</v>
      </c>
      <c r="E177" s="68"/>
      <c r="F177" s="134"/>
      <c r="G177" s="67" t="s">
        <v>121</v>
      </c>
      <c r="H177" s="46">
        <v>144</v>
      </c>
      <c r="I177" s="57">
        <f t="shared" ref="I177:L178" si="18">I178</f>
        <v>0</v>
      </c>
      <c r="J177" s="104">
        <f t="shared" si="18"/>
        <v>0</v>
      </c>
      <c r="K177" s="78">
        <f t="shared" si="18"/>
        <v>0</v>
      </c>
      <c r="L177" s="77">
        <f t="shared" si="18"/>
        <v>0</v>
      </c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.75" hidden="1" customHeight="1">
      <c r="A178" s="67">
        <v>3</v>
      </c>
      <c r="B178" s="69">
        <v>1</v>
      </c>
      <c r="C178" s="67">
        <v>1</v>
      </c>
      <c r="D178" s="68">
        <v>1</v>
      </c>
      <c r="E178" s="68">
        <v>1</v>
      </c>
      <c r="F178" s="109"/>
      <c r="G178" s="69" t="s">
        <v>121</v>
      </c>
      <c r="H178" s="130">
        <v>145</v>
      </c>
      <c r="I178" s="77">
        <f t="shared" si="18"/>
        <v>0</v>
      </c>
      <c r="J178" s="57">
        <f t="shared" si="18"/>
        <v>0</v>
      </c>
      <c r="K178" s="57">
        <f t="shared" si="18"/>
        <v>0</v>
      </c>
      <c r="L178" s="57">
        <f t="shared" si="18"/>
        <v>0</v>
      </c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.75" hidden="1" customHeight="1">
      <c r="A179" s="67">
        <v>3</v>
      </c>
      <c r="B179" s="69">
        <v>1</v>
      </c>
      <c r="C179" s="67">
        <v>1</v>
      </c>
      <c r="D179" s="68">
        <v>1</v>
      </c>
      <c r="E179" s="68">
        <v>1</v>
      </c>
      <c r="F179" s="109">
        <v>1</v>
      </c>
      <c r="G179" s="69" t="s">
        <v>121</v>
      </c>
      <c r="H179" s="46">
        <v>146</v>
      </c>
      <c r="I179" s="74"/>
      <c r="J179" s="74"/>
      <c r="K179" s="74"/>
      <c r="L179" s="74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.75" hidden="1" customHeight="1">
      <c r="A180" s="63">
        <v>3</v>
      </c>
      <c r="B180" s="61">
        <v>1</v>
      </c>
      <c r="C180" s="61">
        <v>1</v>
      </c>
      <c r="D180" s="61">
        <v>2</v>
      </c>
      <c r="E180" s="61"/>
      <c r="F180" s="64"/>
      <c r="G180" s="62" t="s">
        <v>122</v>
      </c>
      <c r="H180" s="130">
        <v>147</v>
      </c>
      <c r="I180" s="77">
        <f>I181</f>
        <v>0</v>
      </c>
      <c r="J180" s="104">
        <f>J181</f>
        <v>0</v>
      </c>
      <c r="K180" s="78">
        <f>K181</f>
        <v>0</v>
      </c>
      <c r="L180" s="77">
        <f>L181</f>
        <v>0</v>
      </c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.75" hidden="1" customHeight="1">
      <c r="A181" s="67">
        <v>3</v>
      </c>
      <c r="B181" s="68">
        <v>1</v>
      </c>
      <c r="C181" s="68">
        <v>1</v>
      </c>
      <c r="D181" s="68">
        <v>2</v>
      </c>
      <c r="E181" s="68">
        <v>1</v>
      </c>
      <c r="F181" s="70"/>
      <c r="G181" s="69" t="s">
        <v>122</v>
      </c>
      <c r="H181" s="46">
        <v>148</v>
      </c>
      <c r="I181" s="57">
        <f>SUM(I182:I184)</f>
        <v>0</v>
      </c>
      <c r="J181" s="105">
        <f>SUM(J182:J184)</f>
        <v>0</v>
      </c>
      <c r="K181" s="58">
        <f>SUM(K182:K184)</f>
        <v>0</v>
      </c>
      <c r="L181" s="57">
        <f>SUM(L182:L184)</f>
        <v>0</v>
      </c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.75" hidden="1" customHeight="1">
      <c r="A182" s="63">
        <v>3</v>
      </c>
      <c r="B182" s="61">
        <v>1</v>
      </c>
      <c r="C182" s="61">
        <v>1</v>
      </c>
      <c r="D182" s="61">
        <v>2</v>
      </c>
      <c r="E182" s="61">
        <v>1</v>
      </c>
      <c r="F182" s="64">
        <v>1</v>
      </c>
      <c r="G182" s="62" t="s">
        <v>123</v>
      </c>
      <c r="H182" s="130">
        <v>149</v>
      </c>
      <c r="I182" s="72"/>
      <c r="J182" s="72"/>
      <c r="K182" s="72"/>
      <c r="L182" s="115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.75" hidden="1" customHeight="1">
      <c r="A183" s="67">
        <v>3</v>
      </c>
      <c r="B183" s="68">
        <v>1</v>
      </c>
      <c r="C183" s="68">
        <v>1</v>
      </c>
      <c r="D183" s="68">
        <v>2</v>
      </c>
      <c r="E183" s="68">
        <v>1</v>
      </c>
      <c r="F183" s="70">
        <v>2</v>
      </c>
      <c r="G183" s="69" t="s">
        <v>124</v>
      </c>
      <c r="H183" s="46">
        <v>150</v>
      </c>
      <c r="I183" s="74"/>
      <c r="J183" s="74"/>
      <c r="K183" s="74"/>
      <c r="L183" s="74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.75" hidden="1" customHeight="1">
      <c r="A184" s="63">
        <v>3</v>
      </c>
      <c r="B184" s="61">
        <v>1</v>
      </c>
      <c r="C184" s="61">
        <v>1</v>
      </c>
      <c r="D184" s="61">
        <v>2</v>
      </c>
      <c r="E184" s="61">
        <v>1</v>
      </c>
      <c r="F184" s="64">
        <v>3</v>
      </c>
      <c r="G184" s="62" t="s">
        <v>125</v>
      </c>
      <c r="H184" s="130">
        <v>151</v>
      </c>
      <c r="I184" s="72"/>
      <c r="J184" s="72"/>
      <c r="K184" s="72"/>
      <c r="L184" s="115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.75" hidden="1" customHeight="1">
      <c r="A185" s="67">
        <v>3</v>
      </c>
      <c r="B185" s="68">
        <v>1</v>
      </c>
      <c r="C185" s="68">
        <v>1</v>
      </c>
      <c r="D185" s="68">
        <v>3</v>
      </c>
      <c r="E185" s="68"/>
      <c r="F185" s="70"/>
      <c r="G185" s="69" t="s">
        <v>126</v>
      </c>
      <c r="H185" s="46">
        <v>152</v>
      </c>
      <c r="I185" s="57">
        <f>I186</f>
        <v>0</v>
      </c>
      <c r="J185" s="105">
        <f>J186</f>
        <v>0</v>
      </c>
      <c r="K185" s="58">
        <f>K186</f>
        <v>0</v>
      </c>
      <c r="L185" s="57">
        <f>L186</f>
        <v>0</v>
      </c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.75" hidden="1" customHeight="1">
      <c r="A186" s="67">
        <v>3</v>
      </c>
      <c r="B186" s="68">
        <v>1</v>
      </c>
      <c r="C186" s="68">
        <v>1</v>
      </c>
      <c r="D186" s="68">
        <v>3</v>
      </c>
      <c r="E186" s="68">
        <v>1</v>
      </c>
      <c r="F186" s="70"/>
      <c r="G186" s="69" t="s">
        <v>126</v>
      </c>
      <c r="H186" s="130">
        <v>153</v>
      </c>
      <c r="I186" s="57">
        <f>SUM(I187:I188)</f>
        <v>0</v>
      </c>
      <c r="J186" s="105">
        <f>SUM(J187:J188)</f>
        <v>0</v>
      </c>
      <c r="K186" s="58">
        <f>SUM(K187:K188)</f>
        <v>0</v>
      </c>
      <c r="L186" s="57">
        <f>SUM(L187:L188)</f>
        <v>0</v>
      </c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.75" hidden="1" customHeight="1">
      <c r="A187" s="67">
        <v>3</v>
      </c>
      <c r="B187" s="68">
        <v>1</v>
      </c>
      <c r="C187" s="68">
        <v>1</v>
      </c>
      <c r="D187" s="68">
        <v>3</v>
      </c>
      <c r="E187" s="68">
        <v>1</v>
      </c>
      <c r="F187" s="70">
        <v>1</v>
      </c>
      <c r="G187" s="69" t="s">
        <v>127</v>
      </c>
      <c r="H187" s="46">
        <v>154</v>
      </c>
      <c r="I187" s="74"/>
      <c r="J187" s="74"/>
      <c r="K187" s="74"/>
      <c r="L187" s="115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.75" hidden="1" customHeight="1">
      <c r="A188" s="67">
        <v>3</v>
      </c>
      <c r="B188" s="68">
        <v>1</v>
      </c>
      <c r="C188" s="68">
        <v>1</v>
      </c>
      <c r="D188" s="68">
        <v>3</v>
      </c>
      <c r="E188" s="68">
        <v>1</v>
      </c>
      <c r="F188" s="70">
        <v>2</v>
      </c>
      <c r="G188" s="69" t="s">
        <v>128</v>
      </c>
      <c r="H188" s="130">
        <v>155</v>
      </c>
      <c r="I188" s="72"/>
      <c r="J188" s="74"/>
      <c r="K188" s="74"/>
      <c r="L188" s="74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.75" hidden="1" customHeight="1">
      <c r="A189" s="80">
        <v>3</v>
      </c>
      <c r="B189" s="81">
        <v>1</v>
      </c>
      <c r="C189" s="81">
        <v>1</v>
      </c>
      <c r="D189" s="81">
        <v>4</v>
      </c>
      <c r="E189" s="81"/>
      <c r="F189" s="83"/>
      <c r="G189" s="82" t="s">
        <v>129</v>
      </c>
      <c r="H189" s="46">
        <v>156</v>
      </c>
      <c r="I189" s="57">
        <f>I190</f>
        <v>0</v>
      </c>
      <c r="J189" s="108">
        <f>J190</f>
        <v>0</v>
      </c>
      <c r="K189" s="65">
        <f>K190</f>
        <v>0</v>
      </c>
      <c r="L189" s="66">
        <f>L190</f>
        <v>0</v>
      </c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.75" hidden="1" customHeight="1">
      <c r="A190" s="67">
        <v>3</v>
      </c>
      <c r="B190" s="68">
        <v>1</v>
      </c>
      <c r="C190" s="68">
        <v>1</v>
      </c>
      <c r="D190" s="68">
        <v>4</v>
      </c>
      <c r="E190" s="68">
        <v>1</v>
      </c>
      <c r="F190" s="70"/>
      <c r="G190" s="69" t="s">
        <v>129</v>
      </c>
      <c r="H190" s="130">
        <v>157</v>
      </c>
      <c r="I190" s="77">
        <f>SUM(I191:I193)</f>
        <v>0</v>
      </c>
      <c r="J190" s="105">
        <f>SUM(J191:J193)</f>
        <v>0</v>
      </c>
      <c r="K190" s="58">
        <f>SUM(K191:K193)</f>
        <v>0</v>
      </c>
      <c r="L190" s="57">
        <f>SUM(L191:L193)</f>
        <v>0</v>
      </c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.75" hidden="1" customHeight="1">
      <c r="A191" s="67">
        <v>3</v>
      </c>
      <c r="B191" s="68">
        <v>1</v>
      </c>
      <c r="C191" s="68">
        <v>1</v>
      </c>
      <c r="D191" s="68">
        <v>4</v>
      </c>
      <c r="E191" s="68">
        <v>1</v>
      </c>
      <c r="F191" s="70">
        <v>1</v>
      </c>
      <c r="G191" s="69" t="s">
        <v>130</v>
      </c>
      <c r="H191" s="46">
        <v>158</v>
      </c>
      <c r="I191" s="74"/>
      <c r="J191" s="74"/>
      <c r="K191" s="74"/>
      <c r="L191" s="115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.75" hidden="1" customHeight="1">
      <c r="A192" s="63">
        <v>3</v>
      </c>
      <c r="B192" s="61">
        <v>1</v>
      </c>
      <c r="C192" s="61">
        <v>1</v>
      </c>
      <c r="D192" s="61">
        <v>4</v>
      </c>
      <c r="E192" s="61">
        <v>1</v>
      </c>
      <c r="F192" s="64">
        <v>2</v>
      </c>
      <c r="G192" s="62" t="s">
        <v>131</v>
      </c>
      <c r="H192" s="130">
        <v>159</v>
      </c>
      <c r="I192" s="72"/>
      <c r="J192" s="72"/>
      <c r="K192" s="72"/>
      <c r="L192" s="74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.75" hidden="1" customHeight="1">
      <c r="A193" s="67">
        <v>3</v>
      </c>
      <c r="B193" s="97">
        <v>1</v>
      </c>
      <c r="C193" s="97">
        <v>1</v>
      </c>
      <c r="D193" s="97">
        <v>4</v>
      </c>
      <c r="E193" s="97">
        <v>1</v>
      </c>
      <c r="F193" s="98">
        <v>3</v>
      </c>
      <c r="G193" s="97" t="s">
        <v>132</v>
      </c>
      <c r="H193" s="46">
        <v>160</v>
      </c>
      <c r="I193" s="115"/>
      <c r="J193" s="115"/>
      <c r="K193" s="115"/>
      <c r="L193" s="115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.75" hidden="1" customHeight="1">
      <c r="A194" s="67">
        <v>3</v>
      </c>
      <c r="B194" s="68">
        <v>1</v>
      </c>
      <c r="C194" s="68">
        <v>1</v>
      </c>
      <c r="D194" s="68">
        <v>5</v>
      </c>
      <c r="E194" s="68"/>
      <c r="F194" s="70"/>
      <c r="G194" s="69" t="s">
        <v>133</v>
      </c>
      <c r="H194" s="130">
        <v>161</v>
      </c>
      <c r="I194" s="57">
        <f t="shared" ref="I194:L195" si="19">I195</f>
        <v>0</v>
      </c>
      <c r="J194" s="105">
        <f t="shared" si="19"/>
        <v>0</v>
      </c>
      <c r="K194" s="58">
        <f t="shared" si="19"/>
        <v>0</v>
      </c>
      <c r="L194" s="57">
        <f t="shared" si="19"/>
        <v>0</v>
      </c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.75" hidden="1" customHeight="1">
      <c r="A195" s="80">
        <v>3</v>
      </c>
      <c r="B195" s="81">
        <v>1</v>
      </c>
      <c r="C195" s="81">
        <v>1</v>
      </c>
      <c r="D195" s="81">
        <v>5</v>
      </c>
      <c r="E195" s="81">
        <v>1</v>
      </c>
      <c r="F195" s="83"/>
      <c r="G195" s="82" t="s">
        <v>133</v>
      </c>
      <c r="H195" s="46">
        <v>162</v>
      </c>
      <c r="I195" s="58">
        <f t="shared" si="19"/>
        <v>0</v>
      </c>
      <c r="J195" s="58">
        <f t="shared" si="19"/>
        <v>0</v>
      </c>
      <c r="K195" s="58">
        <f t="shared" si="19"/>
        <v>0</v>
      </c>
      <c r="L195" s="58">
        <f t="shared" si="19"/>
        <v>0</v>
      </c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.75" hidden="1" customHeight="1">
      <c r="A196" s="67">
        <v>3</v>
      </c>
      <c r="B196" s="68">
        <v>1</v>
      </c>
      <c r="C196" s="68">
        <v>1</v>
      </c>
      <c r="D196" s="68">
        <v>5</v>
      </c>
      <c r="E196" s="68">
        <v>1</v>
      </c>
      <c r="F196" s="70">
        <v>1</v>
      </c>
      <c r="G196" s="69" t="s">
        <v>133</v>
      </c>
      <c r="H196" s="130">
        <v>163</v>
      </c>
      <c r="I196" s="72"/>
      <c r="J196" s="74"/>
      <c r="K196" s="74"/>
      <c r="L196" s="74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.75" hidden="1" customHeight="1">
      <c r="A197" s="80">
        <v>3</v>
      </c>
      <c r="B197" s="81">
        <v>1</v>
      </c>
      <c r="C197" s="81">
        <v>2</v>
      </c>
      <c r="D197" s="81"/>
      <c r="E197" s="81"/>
      <c r="F197" s="83"/>
      <c r="G197" s="82" t="s">
        <v>134</v>
      </c>
      <c r="H197" s="46">
        <v>164</v>
      </c>
      <c r="I197" s="57">
        <f t="shared" ref="I197:L198" si="20">I198</f>
        <v>0</v>
      </c>
      <c r="J197" s="108">
        <f t="shared" si="20"/>
        <v>0</v>
      </c>
      <c r="K197" s="65">
        <f t="shared" si="20"/>
        <v>0</v>
      </c>
      <c r="L197" s="66">
        <f t="shared" si="20"/>
        <v>0</v>
      </c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.75" hidden="1" customHeight="1">
      <c r="A198" s="67">
        <v>3</v>
      </c>
      <c r="B198" s="68">
        <v>1</v>
      </c>
      <c r="C198" s="68">
        <v>2</v>
      </c>
      <c r="D198" s="68">
        <v>1</v>
      </c>
      <c r="E198" s="68"/>
      <c r="F198" s="70"/>
      <c r="G198" s="69" t="s">
        <v>135</v>
      </c>
      <c r="H198" s="130">
        <v>165</v>
      </c>
      <c r="I198" s="77">
        <f t="shared" si="20"/>
        <v>0</v>
      </c>
      <c r="J198" s="105">
        <f t="shared" si="20"/>
        <v>0</v>
      </c>
      <c r="K198" s="58">
        <f t="shared" si="20"/>
        <v>0</v>
      </c>
      <c r="L198" s="57">
        <f t="shared" si="20"/>
        <v>0</v>
      </c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.75" hidden="1" customHeight="1">
      <c r="A199" s="63">
        <v>3</v>
      </c>
      <c r="B199" s="61">
        <v>1</v>
      </c>
      <c r="C199" s="61">
        <v>2</v>
      </c>
      <c r="D199" s="61">
        <v>1</v>
      </c>
      <c r="E199" s="61">
        <v>1</v>
      </c>
      <c r="F199" s="64"/>
      <c r="G199" s="62" t="s">
        <v>135</v>
      </c>
      <c r="H199" s="46">
        <v>166</v>
      </c>
      <c r="I199" s="57">
        <f>SUM(I200:I204)</f>
        <v>0</v>
      </c>
      <c r="J199" s="104">
        <f>SUM(J200:J204)</f>
        <v>0</v>
      </c>
      <c r="K199" s="78">
        <f>SUM(K200:K204)</f>
        <v>0</v>
      </c>
      <c r="L199" s="77">
        <f>SUM(L200:L204)</f>
        <v>0</v>
      </c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.75" hidden="1" customHeight="1">
      <c r="A200" s="80">
        <v>3</v>
      </c>
      <c r="B200" s="97">
        <v>1</v>
      </c>
      <c r="C200" s="97">
        <v>2</v>
      </c>
      <c r="D200" s="97">
        <v>1</v>
      </c>
      <c r="E200" s="97">
        <v>1</v>
      </c>
      <c r="F200" s="98">
        <v>1</v>
      </c>
      <c r="G200" s="113" t="s">
        <v>136</v>
      </c>
      <c r="H200" s="130">
        <v>167</v>
      </c>
      <c r="I200" s="72"/>
      <c r="J200" s="74"/>
      <c r="K200" s="74"/>
      <c r="L200" s="115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25.5" hidden="1" customHeight="1">
      <c r="A201" s="67">
        <v>3</v>
      </c>
      <c r="B201" s="68">
        <v>1</v>
      </c>
      <c r="C201" s="68">
        <v>2</v>
      </c>
      <c r="D201" s="68">
        <v>1</v>
      </c>
      <c r="E201" s="68">
        <v>1</v>
      </c>
      <c r="F201" s="70">
        <v>2</v>
      </c>
      <c r="G201" s="69" t="s">
        <v>137</v>
      </c>
      <c r="H201" s="46">
        <v>168</v>
      </c>
      <c r="I201" s="74"/>
      <c r="J201" s="74"/>
      <c r="K201" s="74"/>
      <c r="L201" s="74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.75" hidden="1" customHeight="1">
      <c r="A202" s="67">
        <v>3</v>
      </c>
      <c r="B202" s="68">
        <v>1</v>
      </c>
      <c r="C202" s="68">
        <v>2</v>
      </c>
      <c r="D202" s="67">
        <v>1</v>
      </c>
      <c r="E202" s="68">
        <v>1</v>
      </c>
      <c r="F202" s="70">
        <v>3</v>
      </c>
      <c r="G202" s="69" t="s">
        <v>138</v>
      </c>
      <c r="H202" s="130">
        <v>169</v>
      </c>
      <c r="I202" s="74"/>
      <c r="J202" s="74"/>
      <c r="K202" s="74"/>
      <c r="L202" s="74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.75" hidden="1" customHeight="1">
      <c r="A203" s="67">
        <v>3</v>
      </c>
      <c r="B203" s="68">
        <v>1</v>
      </c>
      <c r="C203" s="68">
        <v>2</v>
      </c>
      <c r="D203" s="67">
        <v>1</v>
      </c>
      <c r="E203" s="68">
        <v>1</v>
      </c>
      <c r="F203" s="70">
        <v>4</v>
      </c>
      <c r="G203" s="69" t="s">
        <v>139</v>
      </c>
      <c r="H203" s="46">
        <v>170</v>
      </c>
      <c r="I203" s="74"/>
      <c r="J203" s="74"/>
      <c r="K203" s="74"/>
      <c r="L203" s="74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.75" hidden="1" customHeight="1">
      <c r="A204" s="80">
        <v>3</v>
      </c>
      <c r="B204" s="97">
        <v>1</v>
      </c>
      <c r="C204" s="97">
        <v>2</v>
      </c>
      <c r="D204" s="96">
        <v>1</v>
      </c>
      <c r="E204" s="97">
        <v>1</v>
      </c>
      <c r="F204" s="98">
        <v>5</v>
      </c>
      <c r="G204" s="113" t="s">
        <v>140</v>
      </c>
      <c r="H204" s="130">
        <v>171</v>
      </c>
      <c r="I204" s="74"/>
      <c r="J204" s="74"/>
      <c r="K204" s="74"/>
      <c r="L204" s="115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.75" hidden="1" customHeight="1">
      <c r="A205" s="67">
        <v>3</v>
      </c>
      <c r="B205" s="68">
        <v>1</v>
      </c>
      <c r="C205" s="68">
        <v>3</v>
      </c>
      <c r="D205" s="67"/>
      <c r="E205" s="68"/>
      <c r="F205" s="70"/>
      <c r="G205" s="69" t="s">
        <v>141</v>
      </c>
      <c r="H205" s="46">
        <v>172</v>
      </c>
      <c r="I205" s="57">
        <f>SUM(I206+I210)</f>
        <v>0</v>
      </c>
      <c r="J205" s="105">
        <f>SUM(J206+J210)</f>
        <v>0</v>
      </c>
      <c r="K205" s="58">
        <f>SUM(K206+K210)</f>
        <v>0</v>
      </c>
      <c r="L205" s="57">
        <f>SUM(L206+L210)</f>
        <v>0</v>
      </c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.75" hidden="1" customHeight="1">
      <c r="A206" s="63">
        <v>3</v>
      </c>
      <c r="B206" s="61">
        <v>1</v>
      </c>
      <c r="C206" s="61">
        <v>3</v>
      </c>
      <c r="D206" s="63">
        <v>1</v>
      </c>
      <c r="E206" s="67"/>
      <c r="F206" s="64"/>
      <c r="G206" s="62" t="s">
        <v>142</v>
      </c>
      <c r="H206" s="130">
        <v>173</v>
      </c>
      <c r="I206" s="77">
        <f>I207</f>
        <v>0</v>
      </c>
      <c r="J206" s="104">
        <f>J207</f>
        <v>0</v>
      </c>
      <c r="K206" s="78">
        <f>K207</f>
        <v>0</v>
      </c>
      <c r="L206" s="77">
        <f>L207</f>
        <v>0</v>
      </c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.75" hidden="1" customHeight="1">
      <c r="A207" s="67">
        <v>3</v>
      </c>
      <c r="B207" s="68">
        <v>1</v>
      </c>
      <c r="C207" s="68">
        <v>3</v>
      </c>
      <c r="D207" s="67">
        <v>1</v>
      </c>
      <c r="E207" s="67">
        <v>1</v>
      </c>
      <c r="F207" s="70"/>
      <c r="G207" s="69" t="s">
        <v>142</v>
      </c>
      <c r="H207" s="46">
        <v>174</v>
      </c>
      <c r="I207" s="57">
        <f>I209</f>
        <v>0</v>
      </c>
      <c r="J207" s="105">
        <f>J209</f>
        <v>0</v>
      </c>
      <c r="K207" s="58">
        <f>K209</f>
        <v>0</v>
      </c>
      <c r="L207" s="57">
        <f>L209</f>
        <v>0</v>
      </c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.75" hidden="1" customHeight="1">
      <c r="A208" s="194">
        <v>1</v>
      </c>
      <c r="B208" s="249"/>
      <c r="C208" s="249"/>
      <c r="D208" s="249"/>
      <c r="E208" s="249"/>
      <c r="F208" s="250"/>
      <c r="G208" s="165">
        <v>2</v>
      </c>
      <c r="H208" s="91">
        <v>3</v>
      </c>
      <c r="I208" s="93">
        <v>4</v>
      </c>
      <c r="J208" s="94">
        <v>5</v>
      </c>
      <c r="K208" s="95">
        <v>6</v>
      </c>
      <c r="L208" s="93">
        <v>7</v>
      </c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.75" hidden="1" customHeight="1">
      <c r="A209" s="67">
        <v>3</v>
      </c>
      <c r="B209" s="69">
        <v>1</v>
      </c>
      <c r="C209" s="67">
        <v>3</v>
      </c>
      <c r="D209" s="68">
        <v>1</v>
      </c>
      <c r="E209" s="68">
        <v>1</v>
      </c>
      <c r="F209" s="70">
        <v>1</v>
      </c>
      <c r="G209" s="129" t="s">
        <v>142</v>
      </c>
      <c r="H209" s="46">
        <v>175</v>
      </c>
      <c r="I209" s="115"/>
      <c r="J209" s="115"/>
      <c r="K209" s="115"/>
      <c r="L209" s="115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.75" hidden="1" customHeight="1">
      <c r="A210" s="67">
        <v>3</v>
      </c>
      <c r="B210" s="69">
        <v>1</v>
      </c>
      <c r="C210" s="67">
        <v>3</v>
      </c>
      <c r="D210" s="68">
        <v>2</v>
      </c>
      <c r="E210" s="68"/>
      <c r="F210" s="70"/>
      <c r="G210" s="69" t="s">
        <v>143</v>
      </c>
      <c r="H210" s="46">
        <v>176</v>
      </c>
      <c r="I210" s="57">
        <f>I211</f>
        <v>0</v>
      </c>
      <c r="J210" s="105">
        <f>J211</f>
        <v>0</v>
      </c>
      <c r="K210" s="58">
        <f>K211</f>
        <v>0</v>
      </c>
      <c r="L210" s="57">
        <f>L211</f>
        <v>0</v>
      </c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.75" hidden="1" customHeight="1">
      <c r="A211" s="63">
        <v>3</v>
      </c>
      <c r="B211" s="62">
        <v>1</v>
      </c>
      <c r="C211" s="63">
        <v>3</v>
      </c>
      <c r="D211" s="61">
        <v>2</v>
      </c>
      <c r="E211" s="61">
        <v>1</v>
      </c>
      <c r="F211" s="64"/>
      <c r="G211" s="62" t="s">
        <v>143</v>
      </c>
      <c r="H211" s="46">
        <v>177</v>
      </c>
      <c r="I211" s="77">
        <f>SUM(I212:I215)</f>
        <v>0</v>
      </c>
      <c r="J211" s="104">
        <f>SUM(J212:J215)</f>
        <v>0</v>
      </c>
      <c r="K211" s="78">
        <f>SUM(K212:K215)</f>
        <v>0</v>
      </c>
      <c r="L211" s="77">
        <f>SUM(L212:L215)</f>
        <v>0</v>
      </c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.75" hidden="1" customHeight="1">
      <c r="A212" s="67">
        <v>3</v>
      </c>
      <c r="B212" s="69">
        <v>1</v>
      </c>
      <c r="C212" s="67">
        <v>3</v>
      </c>
      <c r="D212" s="68">
        <v>2</v>
      </c>
      <c r="E212" s="68">
        <v>1</v>
      </c>
      <c r="F212" s="70">
        <v>1</v>
      </c>
      <c r="G212" s="69" t="s">
        <v>144</v>
      </c>
      <c r="H212" s="46">
        <v>178</v>
      </c>
      <c r="I212" s="74"/>
      <c r="J212" s="74"/>
      <c r="K212" s="74"/>
      <c r="L212" s="115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.75" hidden="1" customHeight="1">
      <c r="A213" s="67">
        <v>3</v>
      </c>
      <c r="B213" s="69">
        <v>1</v>
      </c>
      <c r="C213" s="67">
        <v>3</v>
      </c>
      <c r="D213" s="68">
        <v>2</v>
      </c>
      <c r="E213" s="68">
        <v>1</v>
      </c>
      <c r="F213" s="70">
        <v>2</v>
      </c>
      <c r="G213" s="69" t="s">
        <v>145</v>
      </c>
      <c r="H213" s="46">
        <v>179</v>
      </c>
      <c r="I213" s="74"/>
      <c r="J213" s="74"/>
      <c r="K213" s="74"/>
      <c r="L213" s="74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.75" hidden="1" customHeight="1">
      <c r="A214" s="67">
        <v>3</v>
      </c>
      <c r="B214" s="69">
        <v>1</v>
      </c>
      <c r="C214" s="67">
        <v>3</v>
      </c>
      <c r="D214" s="68">
        <v>2</v>
      </c>
      <c r="E214" s="68">
        <v>1</v>
      </c>
      <c r="F214" s="70">
        <v>3</v>
      </c>
      <c r="G214" s="69" t="s">
        <v>146</v>
      </c>
      <c r="H214" s="46">
        <v>180</v>
      </c>
      <c r="I214" s="74"/>
      <c r="J214" s="74"/>
      <c r="K214" s="74"/>
      <c r="L214" s="74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.75" hidden="1" customHeight="1">
      <c r="A215" s="67">
        <v>3</v>
      </c>
      <c r="B215" s="69">
        <v>1</v>
      </c>
      <c r="C215" s="67">
        <v>3</v>
      </c>
      <c r="D215" s="68">
        <v>2</v>
      </c>
      <c r="E215" s="68">
        <v>1</v>
      </c>
      <c r="F215" s="70">
        <v>4</v>
      </c>
      <c r="G215" s="68" t="s">
        <v>147</v>
      </c>
      <c r="H215" s="46">
        <v>181</v>
      </c>
      <c r="I215" s="74"/>
      <c r="J215" s="74"/>
      <c r="K215" s="74"/>
      <c r="L215" s="74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25.5" hidden="1" customHeight="1">
      <c r="A216" s="63">
        <v>3</v>
      </c>
      <c r="B216" s="61">
        <v>1</v>
      </c>
      <c r="C216" s="61">
        <v>4</v>
      </c>
      <c r="D216" s="61"/>
      <c r="E216" s="61"/>
      <c r="F216" s="64"/>
      <c r="G216" s="62" t="s">
        <v>148</v>
      </c>
      <c r="H216" s="46">
        <v>182</v>
      </c>
      <c r="I216" s="77">
        <f t="shared" ref="I216:L218" si="21">I217</f>
        <v>0</v>
      </c>
      <c r="J216" s="104">
        <f t="shared" si="21"/>
        <v>0</v>
      </c>
      <c r="K216" s="78">
        <f t="shared" si="21"/>
        <v>0</v>
      </c>
      <c r="L216" s="78">
        <f t="shared" si="21"/>
        <v>0</v>
      </c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25.5" hidden="1" customHeight="1">
      <c r="A217" s="80">
        <v>3</v>
      </c>
      <c r="B217" s="97">
        <v>1</v>
      </c>
      <c r="C217" s="97">
        <v>4</v>
      </c>
      <c r="D217" s="97">
        <v>1</v>
      </c>
      <c r="E217" s="97"/>
      <c r="F217" s="98"/>
      <c r="G217" s="113" t="s">
        <v>148</v>
      </c>
      <c r="H217" s="46">
        <v>183</v>
      </c>
      <c r="I217" s="85">
        <f t="shared" si="21"/>
        <v>0</v>
      </c>
      <c r="J217" s="86">
        <f t="shared" si="21"/>
        <v>0</v>
      </c>
      <c r="K217" s="87">
        <f t="shared" si="21"/>
        <v>0</v>
      </c>
      <c r="L217" s="87">
        <f t="shared" si="21"/>
        <v>0</v>
      </c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25.5" hidden="1" customHeight="1">
      <c r="A218" s="67">
        <v>3</v>
      </c>
      <c r="B218" s="68">
        <v>1</v>
      </c>
      <c r="C218" s="68">
        <v>4</v>
      </c>
      <c r="D218" s="68">
        <v>1</v>
      </c>
      <c r="E218" s="68">
        <v>1</v>
      </c>
      <c r="F218" s="70"/>
      <c r="G218" s="69" t="s">
        <v>148</v>
      </c>
      <c r="H218" s="46">
        <v>184</v>
      </c>
      <c r="I218" s="57">
        <f t="shared" si="21"/>
        <v>0</v>
      </c>
      <c r="J218" s="105">
        <f t="shared" si="21"/>
        <v>0</v>
      </c>
      <c r="K218" s="58">
        <f t="shared" si="21"/>
        <v>0</v>
      </c>
      <c r="L218" s="58">
        <f t="shared" si="21"/>
        <v>0</v>
      </c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25.5" hidden="1" customHeight="1">
      <c r="A219" s="71">
        <v>3</v>
      </c>
      <c r="B219" s="67">
        <v>1</v>
      </c>
      <c r="C219" s="68">
        <v>4</v>
      </c>
      <c r="D219" s="68">
        <v>1</v>
      </c>
      <c r="E219" s="68">
        <v>1</v>
      </c>
      <c r="F219" s="70">
        <v>1</v>
      </c>
      <c r="G219" s="69" t="s">
        <v>149</v>
      </c>
      <c r="H219" s="46">
        <v>185</v>
      </c>
      <c r="I219" s="115"/>
      <c r="J219" s="115"/>
      <c r="K219" s="115"/>
      <c r="L219" s="115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.75" hidden="1" customHeight="1">
      <c r="A220" s="71">
        <v>3</v>
      </c>
      <c r="B220" s="68">
        <v>1</v>
      </c>
      <c r="C220" s="68">
        <v>5</v>
      </c>
      <c r="D220" s="68"/>
      <c r="E220" s="68"/>
      <c r="F220" s="70"/>
      <c r="G220" s="69" t="s">
        <v>150</v>
      </c>
      <c r="H220" s="46">
        <v>186</v>
      </c>
      <c r="I220" s="57">
        <f t="shared" ref="I220:L221" si="22">I221</f>
        <v>0</v>
      </c>
      <c r="J220" s="57">
        <f t="shared" si="22"/>
        <v>0</v>
      </c>
      <c r="K220" s="57">
        <f t="shared" si="22"/>
        <v>0</v>
      </c>
      <c r="L220" s="57">
        <f t="shared" si="22"/>
        <v>0</v>
      </c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.75" hidden="1" customHeight="1">
      <c r="A221" s="71">
        <v>3</v>
      </c>
      <c r="B221" s="68">
        <v>1</v>
      </c>
      <c r="C221" s="68">
        <v>5</v>
      </c>
      <c r="D221" s="68">
        <v>1</v>
      </c>
      <c r="E221" s="68"/>
      <c r="F221" s="70"/>
      <c r="G221" s="129" t="s">
        <v>150</v>
      </c>
      <c r="H221" s="46">
        <v>187</v>
      </c>
      <c r="I221" s="57">
        <f t="shared" si="22"/>
        <v>0</v>
      </c>
      <c r="J221" s="57">
        <f t="shared" si="22"/>
        <v>0</v>
      </c>
      <c r="K221" s="57">
        <f t="shared" si="22"/>
        <v>0</v>
      </c>
      <c r="L221" s="57">
        <f t="shared" si="22"/>
        <v>0</v>
      </c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.75" hidden="1" customHeight="1">
      <c r="A222" s="71">
        <v>3</v>
      </c>
      <c r="B222" s="68">
        <v>1</v>
      </c>
      <c r="C222" s="68">
        <v>5</v>
      </c>
      <c r="D222" s="68">
        <v>1</v>
      </c>
      <c r="E222" s="68">
        <v>1</v>
      </c>
      <c r="F222" s="70"/>
      <c r="G222" s="129" t="s">
        <v>150</v>
      </c>
      <c r="H222" s="46">
        <v>188</v>
      </c>
      <c r="I222" s="57">
        <f>SUM(I223:I225)</f>
        <v>0</v>
      </c>
      <c r="J222" s="57">
        <f>SUM(J223:J225)</f>
        <v>0</v>
      </c>
      <c r="K222" s="57">
        <f>SUM(K223:K225)</f>
        <v>0</v>
      </c>
      <c r="L222" s="57">
        <f>SUM(L223:L225)</f>
        <v>0</v>
      </c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.75" hidden="1" customHeight="1">
      <c r="A223" s="71">
        <v>3</v>
      </c>
      <c r="B223" s="68">
        <v>1</v>
      </c>
      <c r="C223" s="68">
        <v>5</v>
      </c>
      <c r="D223" s="68">
        <v>1</v>
      </c>
      <c r="E223" s="68">
        <v>1</v>
      </c>
      <c r="F223" s="70">
        <v>1</v>
      </c>
      <c r="G223" s="129" t="s">
        <v>151</v>
      </c>
      <c r="H223" s="46">
        <v>189</v>
      </c>
      <c r="I223" s="74"/>
      <c r="J223" s="74"/>
      <c r="K223" s="74"/>
      <c r="L223" s="74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.75" hidden="1" customHeight="1">
      <c r="A224" s="71">
        <v>3</v>
      </c>
      <c r="B224" s="68">
        <v>1</v>
      </c>
      <c r="C224" s="68">
        <v>5</v>
      </c>
      <c r="D224" s="68">
        <v>1</v>
      </c>
      <c r="E224" s="68">
        <v>1</v>
      </c>
      <c r="F224" s="70">
        <v>2</v>
      </c>
      <c r="G224" s="129" t="s">
        <v>152</v>
      </c>
      <c r="H224" s="46">
        <v>190</v>
      </c>
      <c r="I224" s="74"/>
      <c r="J224" s="74"/>
      <c r="K224" s="74"/>
      <c r="L224" s="74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.75" hidden="1" customHeight="1">
      <c r="A225" s="71">
        <v>3</v>
      </c>
      <c r="B225" s="68">
        <v>1</v>
      </c>
      <c r="C225" s="68">
        <v>5</v>
      </c>
      <c r="D225" s="68">
        <v>1</v>
      </c>
      <c r="E225" s="68">
        <v>1</v>
      </c>
      <c r="F225" s="70">
        <v>3</v>
      </c>
      <c r="G225" s="129" t="s">
        <v>153</v>
      </c>
      <c r="H225" s="46">
        <v>191</v>
      </c>
      <c r="I225" s="74"/>
      <c r="J225" s="74"/>
      <c r="K225" s="74"/>
      <c r="L225" s="74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25.5" hidden="1" customHeight="1">
      <c r="A226" s="240">
        <v>3</v>
      </c>
      <c r="B226" s="241">
        <v>2</v>
      </c>
      <c r="C226" s="241"/>
      <c r="D226" s="241"/>
      <c r="E226" s="241"/>
      <c r="F226" s="243"/>
      <c r="G226" s="242" t="s">
        <v>154</v>
      </c>
      <c r="H226" s="46">
        <v>192</v>
      </c>
      <c r="I226" s="57">
        <f>SUM(I227+I257)</f>
        <v>0</v>
      </c>
      <c r="J226" s="105">
        <f>SUM(J227+J257)</f>
        <v>0</v>
      </c>
      <c r="K226" s="58">
        <f>SUM(K227+K257)</f>
        <v>0</v>
      </c>
      <c r="L226" s="58">
        <f>SUM(L227+L257)</f>
        <v>0</v>
      </c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.75" hidden="1" customHeight="1">
      <c r="A227" s="80">
        <v>3</v>
      </c>
      <c r="B227" s="96">
        <v>2</v>
      </c>
      <c r="C227" s="97">
        <v>1</v>
      </c>
      <c r="D227" s="97"/>
      <c r="E227" s="97"/>
      <c r="F227" s="98"/>
      <c r="G227" s="113" t="s">
        <v>155</v>
      </c>
      <c r="H227" s="46">
        <v>193</v>
      </c>
      <c r="I227" s="85">
        <f>SUM(I228+I234+I238+I242+I246+I250+I253)</f>
        <v>0</v>
      </c>
      <c r="J227" s="86">
        <f>SUM(J228+J234+J238+J242+J246+J250+J253)</f>
        <v>0</v>
      </c>
      <c r="K227" s="87">
        <f>SUM(K228+K234+K238+K242+K246+K250+K253)</f>
        <v>0</v>
      </c>
      <c r="L227" s="87">
        <f>SUM(L228+L234+L238+L242+L246+L250+L253)</f>
        <v>0</v>
      </c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25.5" hidden="1" customHeight="1">
      <c r="A228" s="67">
        <v>3</v>
      </c>
      <c r="B228" s="68">
        <v>2</v>
      </c>
      <c r="C228" s="68">
        <v>1</v>
      </c>
      <c r="D228" s="68">
        <v>1</v>
      </c>
      <c r="E228" s="68"/>
      <c r="F228" s="70"/>
      <c r="G228" s="69" t="s">
        <v>156</v>
      </c>
      <c r="H228" s="46">
        <v>194</v>
      </c>
      <c r="I228" s="57">
        <f>I229</f>
        <v>0</v>
      </c>
      <c r="J228" s="105">
        <f>J229</f>
        <v>0</v>
      </c>
      <c r="K228" s="58">
        <f>K229</f>
        <v>0</v>
      </c>
      <c r="L228" s="58">
        <f>L229</f>
        <v>0</v>
      </c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25.5" hidden="1" customHeight="1">
      <c r="A229" s="67">
        <v>3</v>
      </c>
      <c r="B229" s="67">
        <v>2</v>
      </c>
      <c r="C229" s="68">
        <v>1</v>
      </c>
      <c r="D229" s="68">
        <v>1</v>
      </c>
      <c r="E229" s="68">
        <v>1</v>
      </c>
      <c r="F229" s="70"/>
      <c r="G229" s="69" t="s">
        <v>156</v>
      </c>
      <c r="H229" s="46">
        <v>195</v>
      </c>
      <c r="I229" s="57">
        <f>SUM(I230:I233)</f>
        <v>0</v>
      </c>
      <c r="J229" s="105">
        <f>SUM(J230:J233)</f>
        <v>0</v>
      </c>
      <c r="K229" s="58">
        <f>SUM(K230:K233)</f>
        <v>0</v>
      </c>
      <c r="L229" s="58">
        <f>SUM(L230:L233)</f>
        <v>0</v>
      </c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.75" hidden="1" customHeight="1">
      <c r="A230" s="80">
        <v>3</v>
      </c>
      <c r="B230" s="80">
        <v>2</v>
      </c>
      <c r="C230" s="97">
        <v>1</v>
      </c>
      <c r="D230" s="97">
        <v>1</v>
      </c>
      <c r="E230" s="97">
        <v>1</v>
      </c>
      <c r="F230" s="98">
        <v>1</v>
      </c>
      <c r="G230" s="113" t="s">
        <v>157</v>
      </c>
      <c r="H230" s="46">
        <v>196</v>
      </c>
      <c r="I230" s="74"/>
      <c r="J230" s="74"/>
      <c r="K230" s="74"/>
      <c r="L230" s="115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.75" hidden="1" customHeight="1">
      <c r="A231" s="67">
        <v>3</v>
      </c>
      <c r="B231" s="68">
        <v>2</v>
      </c>
      <c r="C231" s="68">
        <v>1</v>
      </c>
      <c r="D231" s="68">
        <v>1</v>
      </c>
      <c r="E231" s="68">
        <v>1</v>
      </c>
      <c r="F231" s="70">
        <v>2</v>
      </c>
      <c r="G231" s="69" t="s">
        <v>158</v>
      </c>
      <c r="H231" s="46">
        <v>197</v>
      </c>
      <c r="I231" s="74"/>
      <c r="J231" s="74"/>
      <c r="K231" s="74"/>
      <c r="L231" s="74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.75" hidden="1" customHeight="1">
      <c r="A232" s="80">
        <v>3</v>
      </c>
      <c r="B232" s="96">
        <v>2</v>
      </c>
      <c r="C232" s="97">
        <v>1</v>
      </c>
      <c r="D232" s="97">
        <v>1</v>
      </c>
      <c r="E232" s="97">
        <v>1</v>
      </c>
      <c r="F232" s="98">
        <v>3</v>
      </c>
      <c r="G232" s="113" t="s">
        <v>159</v>
      </c>
      <c r="H232" s="46">
        <v>198</v>
      </c>
      <c r="I232" s="74"/>
      <c r="J232" s="74"/>
      <c r="K232" s="74"/>
      <c r="L232" s="73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.75" hidden="1" customHeight="1">
      <c r="A233" s="80">
        <v>3</v>
      </c>
      <c r="B233" s="96">
        <v>2</v>
      </c>
      <c r="C233" s="97">
        <v>1</v>
      </c>
      <c r="D233" s="97">
        <v>1</v>
      </c>
      <c r="E233" s="97">
        <v>1</v>
      </c>
      <c r="F233" s="98">
        <v>4</v>
      </c>
      <c r="G233" s="113" t="s">
        <v>160</v>
      </c>
      <c r="H233" s="46">
        <v>199</v>
      </c>
      <c r="I233" s="74"/>
      <c r="J233" s="73"/>
      <c r="K233" s="74"/>
      <c r="L233" s="115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25.5" hidden="1" customHeight="1">
      <c r="A234" s="67">
        <v>3</v>
      </c>
      <c r="B234" s="68">
        <v>2</v>
      </c>
      <c r="C234" s="68">
        <v>1</v>
      </c>
      <c r="D234" s="68">
        <v>2</v>
      </c>
      <c r="E234" s="68"/>
      <c r="F234" s="70"/>
      <c r="G234" s="69" t="s">
        <v>161</v>
      </c>
      <c r="H234" s="46">
        <v>200</v>
      </c>
      <c r="I234" s="57">
        <f>I235</f>
        <v>0</v>
      </c>
      <c r="J234" s="105">
        <f>J235</f>
        <v>0</v>
      </c>
      <c r="K234" s="58">
        <f>K235</f>
        <v>0</v>
      </c>
      <c r="L234" s="58">
        <f>L235</f>
        <v>0</v>
      </c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25.5" hidden="1" customHeight="1">
      <c r="A235" s="67">
        <v>3</v>
      </c>
      <c r="B235" s="68">
        <v>2</v>
      </c>
      <c r="C235" s="68">
        <v>1</v>
      </c>
      <c r="D235" s="68">
        <v>2</v>
      </c>
      <c r="E235" s="68">
        <v>1</v>
      </c>
      <c r="F235" s="70"/>
      <c r="G235" s="69" t="s">
        <v>161</v>
      </c>
      <c r="H235" s="46">
        <v>201</v>
      </c>
      <c r="I235" s="57">
        <f>SUM(I236:I237)</f>
        <v>0</v>
      </c>
      <c r="J235" s="105">
        <f>SUM(J236:J237)</f>
        <v>0</v>
      </c>
      <c r="K235" s="58">
        <f>SUM(K236:K237)</f>
        <v>0</v>
      </c>
      <c r="L235" s="58">
        <f>SUM(L236:L237)</f>
        <v>0</v>
      </c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.75" hidden="1" customHeight="1">
      <c r="A236" s="80">
        <v>3</v>
      </c>
      <c r="B236" s="96">
        <v>2</v>
      </c>
      <c r="C236" s="97">
        <v>1</v>
      </c>
      <c r="D236" s="97">
        <v>2</v>
      </c>
      <c r="E236" s="97">
        <v>1</v>
      </c>
      <c r="F236" s="98">
        <v>1</v>
      </c>
      <c r="G236" s="113" t="s">
        <v>162</v>
      </c>
      <c r="H236" s="46">
        <v>202</v>
      </c>
      <c r="I236" s="74"/>
      <c r="J236" s="74"/>
      <c r="K236" s="74"/>
      <c r="L236" s="74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.75" hidden="1" customHeight="1">
      <c r="A237" s="67">
        <v>3</v>
      </c>
      <c r="B237" s="68">
        <v>2</v>
      </c>
      <c r="C237" s="68">
        <v>1</v>
      </c>
      <c r="D237" s="68">
        <v>2</v>
      </c>
      <c r="E237" s="68">
        <v>1</v>
      </c>
      <c r="F237" s="70">
        <v>2</v>
      </c>
      <c r="G237" s="69" t="s">
        <v>163</v>
      </c>
      <c r="H237" s="46">
        <v>203</v>
      </c>
      <c r="I237" s="74"/>
      <c r="J237" s="74"/>
      <c r="K237" s="74"/>
      <c r="L237" s="74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.75" hidden="1" customHeight="1">
      <c r="A238" s="63">
        <v>3</v>
      </c>
      <c r="B238" s="61">
        <v>2</v>
      </c>
      <c r="C238" s="61">
        <v>1</v>
      </c>
      <c r="D238" s="61">
        <v>3</v>
      </c>
      <c r="E238" s="61"/>
      <c r="F238" s="64"/>
      <c r="G238" s="62" t="s">
        <v>164</v>
      </c>
      <c r="H238" s="46">
        <v>204</v>
      </c>
      <c r="I238" s="77">
        <f>I239</f>
        <v>0</v>
      </c>
      <c r="J238" s="104">
        <f>J239</f>
        <v>0</v>
      </c>
      <c r="K238" s="78">
        <f>K239</f>
        <v>0</v>
      </c>
      <c r="L238" s="78">
        <f>L239</f>
        <v>0</v>
      </c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.75" hidden="1" customHeight="1">
      <c r="A239" s="67">
        <v>3</v>
      </c>
      <c r="B239" s="68">
        <v>2</v>
      </c>
      <c r="C239" s="68">
        <v>1</v>
      </c>
      <c r="D239" s="68">
        <v>3</v>
      </c>
      <c r="E239" s="68">
        <v>1</v>
      </c>
      <c r="F239" s="70"/>
      <c r="G239" s="69" t="s">
        <v>164</v>
      </c>
      <c r="H239" s="46">
        <v>205</v>
      </c>
      <c r="I239" s="57">
        <f>I240+I241</f>
        <v>0</v>
      </c>
      <c r="J239" s="57">
        <f>J240+J241</f>
        <v>0</v>
      </c>
      <c r="K239" s="57">
        <f>K240+K241</f>
        <v>0</v>
      </c>
      <c r="L239" s="57">
        <f>L240+L241</f>
        <v>0</v>
      </c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.75" hidden="1" customHeight="1">
      <c r="A240" s="67">
        <v>3</v>
      </c>
      <c r="B240" s="68">
        <v>2</v>
      </c>
      <c r="C240" s="68">
        <v>1</v>
      </c>
      <c r="D240" s="68">
        <v>3</v>
      </c>
      <c r="E240" s="68">
        <v>1</v>
      </c>
      <c r="F240" s="70">
        <v>1</v>
      </c>
      <c r="G240" s="69" t="s">
        <v>165</v>
      </c>
      <c r="H240" s="46">
        <v>206</v>
      </c>
      <c r="I240" s="74"/>
      <c r="J240" s="74"/>
      <c r="K240" s="74"/>
      <c r="L240" s="74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.75" hidden="1" customHeight="1">
      <c r="A241" s="67">
        <v>3</v>
      </c>
      <c r="B241" s="68">
        <v>2</v>
      </c>
      <c r="C241" s="68">
        <v>1</v>
      </c>
      <c r="D241" s="68">
        <v>3</v>
      </c>
      <c r="E241" s="68">
        <v>1</v>
      </c>
      <c r="F241" s="70">
        <v>2</v>
      </c>
      <c r="G241" s="69" t="s">
        <v>166</v>
      </c>
      <c r="H241" s="46">
        <v>207</v>
      </c>
      <c r="I241" s="115"/>
      <c r="J241" s="126"/>
      <c r="K241" s="115"/>
      <c r="L241" s="115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.75" hidden="1" customHeight="1">
      <c r="A242" s="67">
        <v>3</v>
      </c>
      <c r="B242" s="68">
        <v>2</v>
      </c>
      <c r="C242" s="68">
        <v>1</v>
      </c>
      <c r="D242" s="68">
        <v>4</v>
      </c>
      <c r="E242" s="68"/>
      <c r="F242" s="70"/>
      <c r="G242" s="69" t="s">
        <v>167</v>
      </c>
      <c r="H242" s="46">
        <v>208</v>
      </c>
      <c r="I242" s="57">
        <f>I243</f>
        <v>0</v>
      </c>
      <c r="J242" s="58">
        <f>J243</f>
        <v>0</v>
      </c>
      <c r="K242" s="57">
        <f>K243</f>
        <v>0</v>
      </c>
      <c r="L242" s="58">
        <f>L243</f>
        <v>0</v>
      </c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.75" hidden="1" customHeight="1">
      <c r="A243" s="63">
        <v>3</v>
      </c>
      <c r="B243" s="61">
        <v>2</v>
      </c>
      <c r="C243" s="61">
        <v>1</v>
      </c>
      <c r="D243" s="61">
        <v>4</v>
      </c>
      <c r="E243" s="61">
        <v>1</v>
      </c>
      <c r="F243" s="64"/>
      <c r="G243" s="62" t="s">
        <v>167</v>
      </c>
      <c r="H243" s="46">
        <v>209</v>
      </c>
      <c r="I243" s="77">
        <f>SUM(I244:I245)</f>
        <v>0</v>
      </c>
      <c r="J243" s="104">
        <f>SUM(J244:J245)</f>
        <v>0</v>
      </c>
      <c r="K243" s="78">
        <f>SUM(K244:K245)</f>
        <v>0</v>
      </c>
      <c r="L243" s="78">
        <f>SUM(L244:L245)</f>
        <v>0</v>
      </c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.75" hidden="1" customHeight="1">
      <c r="A244" s="67">
        <v>3</v>
      </c>
      <c r="B244" s="68">
        <v>2</v>
      </c>
      <c r="C244" s="68">
        <v>1</v>
      </c>
      <c r="D244" s="68">
        <v>4</v>
      </c>
      <c r="E244" s="68">
        <v>1</v>
      </c>
      <c r="F244" s="70">
        <v>1</v>
      </c>
      <c r="G244" s="69" t="s">
        <v>165</v>
      </c>
      <c r="H244" s="46">
        <v>210</v>
      </c>
      <c r="I244" s="74"/>
      <c r="J244" s="74"/>
      <c r="K244" s="74"/>
      <c r="L244" s="74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.75" hidden="1" customHeight="1">
      <c r="A245" s="67">
        <v>3</v>
      </c>
      <c r="B245" s="68">
        <v>2</v>
      </c>
      <c r="C245" s="68">
        <v>1</v>
      </c>
      <c r="D245" s="68">
        <v>4</v>
      </c>
      <c r="E245" s="68">
        <v>1</v>
      </c>
      <c r="F245" s="70">
        <v>2</v>
      </c>
      <c r="G245" s="69" t="s">
        <v>166</v>
      </c>
      <c r="H245" s="46">
        <v>211</v>
      </c>
      <c r="I245" s="74"/>
      <c r="J245" s="74"/>
      <c r="K245" s="74"/>
      <c r="L245" s="74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.75" hidden="1" customHeight="1">
      <c r="A246" s="67">
        <v>3</v>
      </c>
      <c r="B246" s="68">
        <v>2</v>
      </c>
      <c r="C246" s="68">
        <v>1</v>
      </c>
      <c r="D246" s="68">
        <v>5</v>
      </c>
      <c r="E246" s="68"/>
      <c r="F246" s="70"/>
      <c r="G246" s="69" t="s">
        <v>168</v>
      </c>
      <c r="H246" s="46">
        <v>212</v>
      </c>
      <c r="I246" s="57">
        <f>I248</f>
        <v>0</v>
      </c>
      <c r="J246" s="105">
        <f>J248</f>
        <v>0</v>
      </c>
      <c r="K246" s="58">
        <f>K248</f>
        <v>0</v>
      </c>
      <c r="L246" s="58">
        <f>L248</f>
        <v>0</v>
      </c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.75" hidden="1" customHeight="1">
      <c r="A247" s="194">
        <v>1</v>
      </c>
      <c r="B247" s="249"/>
      <c r="C247" s="249"/>
      <c r="D247" s="249"/>
      <c r="E247" s="249"/>
      <c r="F247" s="250"/>
      <c r="G247" s="136">
        <v>2</v>
      </c>
      <c r="H247" s="91">
        <v>3</v>
      </c>
      <c r="I247" s="93">
        <v>4</v>
      </c>
      <c r="J247" s="94">
        <v>5</v>
      </c>
      <c r="K247" s="95">
        <v>6</v>
      </c>
      <c r="L247" s="93">
        <v>7</v>
      </c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.75" hidden="1" customHeight="1">
      <c r="A248" s="67">
        <v>3</v>
      </c>
      <c r="B248" s="68">
        <v>2</v>
      </c>
      <c r="C248" s="68">
        <v>1</v>
      </c>
      <c r="D248" s="68">
        <v>5</v>
      </c>
      <c r="E248" s="68">
        <v>1</v>
      </c>
      <c r="F248" s="70"/>
      <c r="G248" s="69" t="s">
        <v>168</v>
      </c>
      <c r="H248" s="46">
        <v>213</v>
      </c>
      <c r="I248" s="58">
        <f>I249</f>
        <v>0</v>
      </c>
      <c r="J248" s="105">
        <f>J249</f>
        <v>0</v>
      </c>
      <c r="K248" s="58">
        <f>K249</f>
        <v>0</v>
      </c>
      <c r="L248" s="58">
        <f>L249</f>
        <v>0</v>
      </c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.75" hidden="1" customHeight="1">
      <c r="A249" s="96">
        <v>3</v>
      </c>
      <c r="B249" s="97">
        <v>2</v>
      </c>
      <c r="C249" s="97">
        <v>1</v>
      </c>
      <c r="D249" s="97">
        <v>5</v>
      </c>
      <c r="E249" s="97">
        <v>1</v>
      </c>
      <c r="F249" s="98">
        <v>1</v>
      </c>
      <c r="G249" s="113" t="s">
        <v>168</v>
      </c>
      <c r="H249" s="46">
        <v>214</v>
      </c>
      <c r="I249" s="115"/>
      <c r="J249" s="115"/>
      <c r="K249" s="115"/>
      <c r="L249" s="115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.75" hidden="1" customHeight="1">
      <c r="A250" s="67">
        <v>3</v>
      </c>
      <c r="B250" s="68">
        <v>2</v>
      </c>
      <c r="C250" s="68">
        <v>1</v>
      </c>
      <c r="D250" s="68">
        <v>6</v>
      </c>
      <c r="E250" s="68"/>
      <c r="F250" s="70"/>
      <c r="G250" s="69" t="s">
        <v>169</v>
      </c>
      <c r="H250" s="84">
        <v>215</v>
      </c>
      <c r="I250" s="57">
        <f t="shared" ref="I250:L251" si="23">I251</f>
        <v>0</v>
      </c>
      <c r="J250" s="105">
        <f t="shared" si="23"/>
        <v>0</v>
      </c>
      <c r="K250" s="58">
        <f t="shared" si="23"/>
        <v>0</v>
      </c>
      <c r="L250" s="58">
        <f t="shared" si="23"/>
        <v>0</v>
      </c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.75" hidden="1" customHeight="1">
      <c r="A251" s="67">
        <v>3</v>
      </c>
      <c r="B251" s="67">
        <v>2</v>
      </c>
      <c r="C251" s="68">
        <v>1</v>
      </c>
      <c r="D251" s="68">
        <v>6</v>
      </c>
      <c r="E251" s="68">
        <v>1</v>
      </c>
      <c r="F251" s="70"/>
      <c r="G251" s="69" t="s">
        <v>169</v>
      </c>
      <c r="H251" s="46">
        <v>216</v>
      </c>
      <c r="I251" s="57">
        <f t="shared" si="23"/>
        <v>0</v>
      </c>
      <c r="J251" s="105">
        <f t="shared" si="23"/>
        <v>0</v>
      </c>
      <c r="K251" s="58">
        <f t="shared" si="23"/>
        <v>0</v>
      </c>
      <c r="L251" s="58">
        <f t="shared" si="23"/>
        <v>0</v>
      </c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.75" hidden="1" customHeight="1">
      <c r="A252" s="63">
        <v>3</v>
      </c>
      <c r="B252" s="63">
        <v>2</v>
      </c>
      <c r="C252" s="68">
        <v>1</v>
      </c>
      <c r="D252" s="68">
        <v>6</v>
      </c>
      <c r="E252" s="68">
        <v>1</v>
      </c>
      <c r="F252" s="70">
        <v>1</v>
      </c>
      <c r="G252" s="69" t="s">
        <v>169</v>
      </c>
      <c r="H252" s="84">
        <v>217</v>
      </c>
      <c r="I252" s="115"/>
      <c r="J252" s="115"/>
      <c r="K252" s="115"/>
      <c r="L252" s="115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.75" hidden="1" customHeight="1">
      <c r="A253" s="67">
        <v>3</v>
      </c>
      <c r="B253" s="67">
        <v>2</v>
      </c>
      <c r="C253" s="68">
        <v>1</v>
      </c>
      <c r="D253" s="68">
        <v>7</v>
      </c>
      <c r="E253" s="68"/>
      <c r="F253" s="70"/>
      <c r="G253" s="69" t="s">
        <v>170</v>
      </c>
      <c r="H253" s="46">
        <v>218</v>
      </c>
      <c r="I253" s="57">
        <f>I254</f>
        <v>0</v>
      </c>
      <c r="J253" s="105">
        <f>J254</f>
        <v>0</v>
      </c>
      <c r="K253" s="58">
        <f>K254</f>
        <v>0</v>
      </c>
      <c r="L253" s="58">
        <f>L254</f>
        <v>0</v>
      </c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.75" hidden="1" customHeight="1">
      <c r="A254" s="67">
        <v>3</v>
      </c>
      <c r="B254" s="68">
        <v>2</v>
      </c>
      <c r="C254" s="68">
        <v>1</v>
      </c>
      <c r="D254" s="68">
        <v>7</v>
      </c>
      <c r="E254" s="68">
        <v>1</v>
      </c>
      <c r="F254" s="70"/>
      <c r="G254" s="69" t="s">
        <v>170</v>
      </c>
      <c r="H254" s="84">
        <v>219</v>
      </c>
      <c r="I254" s="57">
        <f>I255+I256</f>
        <v>0</v>
      </c>
      <c r="J254" s="57">
        <f>J255+J256</f>
        <v>0</v>
      </c>
      <c r="K254" s="57">
        <f>K255+K256</f>
        <v>0</v>
      </c>
      <c r="L254" s="57">
        <f>L255+L256</f>
        <v>0</v>
      </c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.75" hidden="1" customHeight="1">
      <c r="A255" s="67">
        <v>3</v>
      </c>
      <c r="B255" s="68">
        <v>2</v>
      </c>
      <c r="C255" s="68">
        <v>1</v>
      </c>
      <c r="D255" s="68">
        <v>7</v>
      </c>
      <c r="E255" s="68">
        <v>1</v>
      </c>
      <c r="F255" s="70">
        <v>1</v>
      </c>
      <c r="G255" s="69" t="s">
        <v>165</v>
      </c>
      <c r="H255" s="46">
        <v>220</v>
      </c>
      <c r="I255" s="115"/>
      <c r="J255" s="115"/>
      <c r="K255" s="115"/>
      <c r="L255" s="115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.75" hidden="1" customHeight="1">
      <c r="A256" s="67">
        <v>3</v>
      </c>
      <c r="B256" s="68">
        <v>2</v>
      </c>
      <c r="C256" s="68">
        <v>1</v>
      </c>
      <c r="D256" s="68">
        <v>7</v>
      </c>
      <c r="E256" s="68">
        <v>1</v>
      </c>
      <c r="F256" s="70">
        <v>2</v>
      </c>
      <c r="G256" s="69" t="s">
        <v>166</v>
      </c>
      <c r="H256" s="84">
        <v>221</v>
      </c>
      <c r="I256" s="74"/>
      <c r="J256" s="74"/>
      <c r="K256" s="74"/>
      <c r="L256" s="74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.75" hidden="1" customHeight="1">
      <c r="A257" s="67">
        <v>3</v>
      </c>
      <c r="B257" s="68">
        <v>2</v>
      </c>
      <c r="C257" s="68">
        <v>2</v>
      </c>
      <c r="D257" s="263"/>
      <c r="E257" s="263"/>
      <c r="F257" s="264"/>
      <c r="G257" s="69" t="s">
        <v>171</v>
      </c>
      <c r="H257" s="46">
        <v>222</v>
      </c>
      <c r="I257" s="57">
        <f>SUM(I258+I264+I268+I272+I276+I279+I282)</f>
        <v>0</v>
      </c>
      <c r="J257" s="105">
        <f>SUM(J258+J264+J268+J272+J276+J279+J282)</f>
        <v>0</v>
      </c>
      <c r="K257" s="58">
        <f>SUM(K258+K264+K268+K272+K276+K279+K282)</f>
        <v>0</v>
      </c>
      <c r="L257" s="57">
        <f>SUM(L258+L264+L268+L272+L276+L279+L282)</f>
        <v>0</v>
      </c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25.5" hidden="1" customHeight="1">
      <c r="A258" s="67">
        <v>3</v>
      </c>
      <c r="B258" s="68">
        <v>2</v>
      </c>
      <c r="C258" s="68">
        <v>2</v>
      </c>
      <c r="D258" s="68">
        <v>1</v>
      </c>
      <c r="E258" s="68"/>
      <c r="F258" s="70"/>
      <c r="G258" s="69" t="s">
        <v>172</v>
      </c>
      <c r="H258" s="84">
        <v>223</v>
      </c>
      <c r="I258" s="57">
        <f>I259</f>
        <v>0</v>
      </c>
      <c r="J258" s="105">
        <f>J259</f>
        <v>0</v>
      </c>
      <c r="K258" s="58">
        <f>K259</f>
        <v>0</v>
      </c>
      <c r="L258" s="57">
        <f>L259</f>
        <v>0</v>
      </c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25.5" hidden="1" customHeight="1">
      <c r="A259" s="71">
        <v>3</v>
      </c>
      <c r="B259" s="67">
        <v>2</v>
      </c>
      <c r="C259" s="68">
        <v>2</v>
      </c>
      <c r="D259" s="68">
        <v>1</v>
      </c>
      <c r="E259" s="68">
        <v>1</v>
      </c>
      <c r="F259" s="70"/>
      <c r="G259" s="69" t="s">
        <v>173</v>
      </c>
      <c r="H259" s="46">
        <v>224</v>
      </c>
      <c r="I259" s="57">
        <f>SUM(I260:I263)</f>
        <v>0</v>
      </c>
      <c r="J259" s="57">
        <f>SUM(J260:J263)</f>
        <v>0</v>
      </c>
      <c r="K259" s="57">
        <f>SUM(K260:K263)</f>
        <v>0</v>
      </c>
      <c r="L259" s="57">
        <f>SUM(L260:L263)</f>
        <v>0</v>
      </c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.75" hidden="1" customHeight="1">
      <c r="A260" s="71">
        <v>3</v>
      </c>
      <c r="B260" s="67">
        <v>2</v>
      </c>
      <c r="C260" s="68">
        <v>2</v>
      </c>
      <c r="D260" s="68">
        <v>1</v>
      </c>
      <c r="E260" s="68">
        <v>1</v>
      </c>
      <c r="F260" s="70">
        <v>1</v>
      </c>
      <c r="G260" s="69" t="s">
        <v>157</v>
      </c>
      <c r="H260" s="84">
        <v>225</v>
      </c>
      <c r="I260" s="74"/>
      <c r="J260" s="74"/>
      <c r="K260" s="74"/>
      <c r="L260" s="74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.75" hidden="1" customHeight="1">
      <c r="A261" s="89">
        <v>3</v>
      </c>
      <c r="B261" s="63">
        <v>2</v>
      </c>
      <c r="C261" s="61">
        <v>2</v>
      </c>
      <c r="D261" s="61">
        <v>1</v>
      </c>
      <c r="E261" s="61">
        <v>1</v>
      </c>
      <c r="F261" s="64">
        <v>2</v>
      </c>
      <c r="G261" s="139" t="s">
        <v>158</v>
      </c>
      <c r="H261" s="46">
        <v>226</v>
      </c>
      <c r="I261" s="74"/>
      <c r="J261" s="74"/>
      <c r="K261" s="74"/>
      <c r="L261" s="74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.75" hidden="1" customHeight="1">
      <c r="A262" s="71">
        <v>3</v>
      </c>
      <c r="B262" s="67">
        <v>2</v>
      </c>
      <c r="C262" s="68">
        <v>2</v>
      </c>
      <c r="D262" s="68">
        <v>1</v>
      </c>
      <c r="E262" s="68">
        <v>1</v>
      </c>
      <c r="F262" s="70">
        <v>3</v>
      </c>
      <c r="G262" s="69" t="s">
        <v>159</v>
      </c>
      <c r="H262" s="84">
        <v>227</v>
      </c>
      <c r="I262" s="74"/>
      <c r="J262" s="74"/>
      <c r="K262" s="74"/>
      <c r="L262" s="74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.75" hidden="1" customHeight="1">
      <c r="A263" s="71">
        <v>3</v>
      </c>
      <c r="B263" s="67">
        <v>2</v>
      </c>
      <c r="C263" s="68">
        <v>2</v>
      </c>
      <c r="D263" s="68">
        <v>1</v>
      </c>
      <c r="E263" s="68">
        <v>1</v>
      </c>
      <c r="F263" s="70">
        <v>4</v>
      </c>
      <c r="G263" s="69" t="s">
        <v>160</v>
      </c>
      <c r="H263" s="46">
        <v>228</v>
      </c>
      <c r="I263" s="74"/>
      <c r="J263" s="73"/>
      <c r="K263" s="74"/>
      <c r="L263" s="74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25.5" hidden="1" customHeight="1">
      <c r="A264" s="71">
        <v>3</v>
      </c>
      <c r="B264" s="67">
        <v>2</v>
      </c>
      <c r="C264" s="68">
        <v>2</v>
      </c>
      <c r="D264" s="68">
        <v>2</v>
      </c>
      <c r="E264" s="68"/>
      <c r="F264" s="70"/>
      <c r="G264" s="69" t="s">
        <v>161</v>
      </c>
      <c r="H264" s="84">
        <v>229</v>
      </c>
      <c r="I264" s="57">
        <f>I265</f>
        <v>0</v>
      </c>
      <c r="J264" s="58">
        <f>J265</f>
        <v>0</v>
      </c>
      <c r="K264" s="57">
        <f>K265</f>
        <v>0</v>
      </c>
      <c r="L264" s="58">
        <f>L265</f>
        <v>0</v>
      </c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25.5" hidden="1" customHeight="1">
      <c r="A265" s="67">
        <v>3</v>
      </c>
      <c r="B265" s="68">
        <v>2</v>
      </c>
      <c r="C265" s="61">
        <v>2</v>
      </c>
      <c r="D265" s="61">
        <v>2</v>
      </c>
      <c r="E265" s="61">
        <v>1</v>
      </c>
      <c r="F265" s="64"/>
      <c r="G265" s="62" t="s">
        <v>161</v>
      </c>
      <c r="H265" s="46">
        <v>230</v>
      </c>
      <c r="I265" s="77">
        <f>SUM(I266:I267)</f>
        <v>0</v>
      </c>
      <c r="J265" s="104">
        <f>SUM(J266:J267)</f>
        <v>0</v>
      </c>
      <c r="K265" s="78">
        <f>SUM(K266:K267)</f>
        <v>0</v>
      </c>
      <c r="L265" s="78">
        <f>SUM(L266:L267)</f>
        <v>0</v>
      </c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.75" hidden="1" customHeight="1">
      <c r="A266" s="67">
        <v>3</v>
      </c>
      <c r="B266" s="68">
        <v>2</v>
      </c>
      <c r="C266" s="68">
        <v>2</v>
      </c>
      <c r="D266" s="68">
        <v>2</v>
      </c>
      <c r="E266" s="68">
        <v>1</v>
      </c>
      <c r="F266" s="70">
        <v>1</v>
      </c>
      <c r="G266" s="69" t="s">
        <v>162</v>
      </c>
      <c r="H266" s="84">
        <v>231</v>
      </c>
      <c r="I266" s="74"/>
      <c r="J266" s="74"/>
      <c r="K266" s="74"/>
      <c r="L266" s="74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.75" hidden="1" customHeight="1">
      <c r="A267" s="67">
        <v>3</v>
      </c>
      <c r="B267" s="68">
        <v>2</v>
      </c>
      <c r="C267" s="68">
        <v>2</v>
      </c>
      <c r="D267" s="68">
        <v>2</v>
      </c>
      <c r="E267" s="68">
        <v>1</v>
      </c>
      <c r="F267" s="70">
        <v>2</v>
      </c>
      <c r="G267" s="67" t="s">
        <v>163</v>
      </c>
      <c r="H267" s="46">
        <v>232</v>
      </c>
      <c r="I267" s="74"/>
      <c r="J267" s="74"/>
      <c r="K267" s="74"/>
      <c r="L267" s="74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.75" hidden="1" customHeight="1">
      <c r="A268" s="67">
        <v>3</v>
      </c>
      <c r="B268" s="68">
        <v>2</v>
      </c>
      <c r="C268" s="68">
        <v>2</v>
      </c>
      <c r="D268" s="68">
        <v>3</v>
      </c>
      <c r="E268" s="68"/>
      <c r="F268" s="70"/>
      <c r="G268" s="69" t="s">
        <v>164</v>
      </c>
      <c r="H268" s="84">
        <v>233</v>
      </c>
      <c r="I268" s="57">
        <f>I269</f>
        <v>0</v>
      </c>
      <c r="J268" s="105">
        <f>J269</f>
        <v>0</v>
      </c>
      <c r="K268" s="58">
        <f>K269</f>
        <v>0</v>
      </c>
      <c r="L268" s="58">
        <f>L269</f>
        <v>0</v>
      </c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.75" hidden="1" customHeight="1">
      <c r="A269" s="63">
        <v>3</v>
      </c>
      <c r="B269" s="68">
        <v>2</v>
      </c>
      <c r="C269" s="68">
        <v>2</v>
      </c>
      <c r="D269" s="68">
        <v>3</v>
      </c>
      <c r="E269" s="68">
        <v>1</v>
      </c>
      <c r="F269" s="70"/>
      <c r="G269" s="69" t="s">
        <v>164</v>
      </c>
      <c r="H269" s="46">
        <v>234</v>
      </c>
      <c r="I269" s="57">
        <f>I270+I271</f>
        <v>0</v>
      </c>
      <c r="J269" s="57">
        <f>J270+J271</f>
        <v>0</v>
      </c>
      <c r="K269" s="57">
        <f>K270+K271</f>
        <v>0</v>
      </c>
      <c r="L269" s="57">
        <f>L270+L271</f>
        <v>0</v>
      </c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.75" hidden="1" customHeight="1">
      <c r="A270" s="63">
        <v>3</v>
      </c>
      <c r="B270" s="68">
        <v>2</v>
      </c>
      <c r="C270" s="68">
        <v>2</v>
      </c>
      <c r="D270" s="68">
        <v>3</v>
      </c>
      <c r="E270" s="68">
        <v>1</v>
      </c>
      <c r="F270" s="70">
        <v>1</v>
      </c>
      <c r="G270" s="69" t="s">
        <v>165</v>
      </c>
      <c r="H270" s="84">
        <v>235</v>
      </c>
      <c r="I270" s="100"/>
      <c r="J270" s="126"/>
      <c r="K270" s="100"/>
      <c r="L270" s="73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.75" hidden="1" customHeight="1">
      <c r="A271" s="63">
        <v>3</v>
      </c>
      <c r="B271" s="68">
        <v>2</v>
      </c>
      <c r="C271" s="68">
        <v>2</v>
      </c>
      <c r="D271" s="68">
        <v>3</v>
      </c>
      <c r="E271" s="68">
        <v>1</v>
      </c>
      <c r="F271" s="70">
        <v>2</v>
      </c>
      <c r="G271" s="69" t="s">
        <v>166</v>
      </c>
      <c r="H271" s="46">
        <v>236</v>
      </c>
      <c r="I271" s="100"/>
      <c r="J271" s="73"/>
      <c r="K271" s="100"/>
      <c r="L271" s="115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.75" hidden="1" customHeight="1">
      <c r="A272" s="67">
        <v>3</v>
      </c>
      <c r="B272" s="68">
        <v>2</v>
      </c>
      <c r="C272" s="68">
        <v>2</v>
      </c>
      <c r="D272" s="68">
        <v>4</v>
      </c>
      <c r="E272" s="68"/>
      <c r="F272" s="70"/>
      <c r="G272" s="69" t="s">
        <v>167</v>
      </c>
      <c r="H272" s="84">
        <v>237</v>
      </c>
      <c r="I272" s="57">
        <f>I273</f>
        <v>0</v>
      </c>
      <c r="J272" s="105">
        <f>J273</f>
        <v>0</v>
      </c>
      <c r="K272" s="58">
        <f>K273</f>
        <v>0</v>
      </c>
      <c r="L272" s="58">
        <f>L273</f>
        <v>0</v>
      </c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.75" hidden="1" customHeight="1">
      <c r="A273" s="67">
        <v>3</v>
      </c>
      <c r="B273" s="68">
        <v>2</v>
      </c>
      <c r="C273" s="68">
        <v>2</v>
      </c>
      <c r="D273" s="68">
        <v>4</v>
      </c>
      <c r="E273" s="68">
        <v>1</v>
      </c>
      <c r="F273" s="70"/>
      <c r="G273" s="69" t="s">
        <v>167</v>
      </c>
      <c r="H273" s="46">
        <v>238</v>
      </c>
      <c r="I273" s="57">
        <f>SUM(I274:I275)</f>
        <v>0</v>
      </c>
      <c r="J273" s="105">
        <f>SUM(J274:J275)</f>
        <v>0</v>
      </c>
      <c r="K273" s="58">
        <f>SUM(K274:K275)</f>
        <v>0</v>
      </c>
      <c r="L273" s="58">
        <f>SUM(L274:L275)</f>
        <v>0</v>
      </c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.75" hidden="1" customHeight="1">
      <c r="A274" s="67">
        <v>3</v>
      </c>
      <c r="B274" s="68">
        <v>2</v>
      </c>
      <c r="C274" s="68">
        <v>2</v>
      </c>
      <c r="D274" s="68">
        <v>4</v>
      </c>
      <c r="E274" s="68">
        <v>1</v>
      </c>
      <c r="F274" s="70">
        <v>1</v>
      </c>
      <c r="G274" s="69" t="s">
        <v>165</v>
      </c>
      <c r="H274" s="84">
        <v>239</v>
      </c>
      <c r="I274" s="74"/>
      <c r="J274" s="74"/>
      <c r="K274" s="74"/>
      <c r="L274" s="74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.75" hidden="1" customHeight="1">
      <c r="A275" s="63">
        <v>3</v>
      </c>
      <c r="B275" s="61">
        <v>2</v>
      </c>
      <c r="C275" s="61">
        <v>2</v>
      </c>
      <c r="D275" s="61">
        <v>4</v>
      </c>
      <c r="E275" s="61">
        <v>1</v>
      </c>
      <c r="F275" s="64">
        <v>2</v>
      </c>
      <c r="G275" s="71" t="s">
        <v>166</v>
      </c>
      <c r="H275" s="46">
        <v>240</v>
      </c>
      <c r="I275" s="74"/>
      <c r="J275" s="74"/>
      <c r="K275" s="74"/>
      <c r="L275" s="74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.75" hidden="1" customHeight="1">
      <c r="A276" s="67">
        <v>3</v>
      </c>
      <c r="B276" s="68">
        <v>2</v>
      </c>
      <c r="C276" s="68">
        <v>2</v>
      </c>
      <c r="D276" s="68">
        <v>5</v>
      </c>
      <c r="E276" s="68"/>
      <c r="F276" s="70"/>
      <c r="G276" s="69" t="s">
        <v>168</v>
      </c>
      <c r="H276" s="84">
        <v>241</v>
      </c>
      <c r="I276" s="57">
        <f t="shared" ref="I276:L277" si="24">I277</f>
        <v>0</v>
      </c>
      <c r="J276" s="105">
        <f t="shared" si="24"/>
        <v>0</v>
      </c>
      <c r="K276" s="58">
        <f t="shared" si="24"/>
        <v>0</v>
      </c>
      <c r="L276" s="58">
        <f t="shared" si="24"/>
        <v>0</v>
      </c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.75" hidden="1" customHeight="1">
      <c r="A277" s="67">
        <v>3</v>
      </c>
      <c r="B277" s="68">
        <v>2</v>
      </c>
      <c r="C277" s="68">
        <v>2</v>
      </c>
      <c r="D277" s="68">
        <v>5</v>
      </c>
      <c r="E277" s="68">
        <v>1</v>
      </c>
      <c r="F277" s="70"/>
      <c r="G277" s="69" t="s">
        <v>168</v>
      </c>
      <c r="H277" s="46">
        <v>242</v>
      </c>
      <c r="I277" s="57">
        <f t="shared" si="24"/>
        <v>0</v>
      </c>
      <c r="J277" s="105">
        <f t="shared" si="24"/>
        <v>0</v>
      </c>
      <c r="K277" s="105">
        <f t="shared" si="24"/>
        <v>0</v>
      </c>
      <c r="L277" s="58">
        <f t="shared" si="24"/>
        <v>0</v>
      </c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.75" hidden="1" customHeight="1">
      <c r="A278" s="67">
        <v>3</v>
      </c>
      <c r="B278" s="68">
        <v>2</v>
      </c>
      <c r="C278" s="68">
        <v>2</v>
      </c>
      <c r="D278" s="68">
        <v>5</v>
      </c>
      <c r="E278" s="68">
        <v>1</v>
      </c>
      <c r="F278" s="70">
        <v>1</v>
      </c>
      <c r="G278" s="69" t="s">
        <v>168</v>
      </c>
      <c r="H278" s="84">
        <v>243</v>
      </c>
      <c r="I278" s="115"/>
      <c r="J278" s="115"/>
      <c r="K278" s="115"/>
      <c r="L278" s="115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.75" hidden="1" customHeight="1">
      <c r="A279" s="67">
        <v>3</v>
      </c>
      <c r="B279" s="68">
        <v>2</v>
      </c>
      <c r="C279" s="68">
        <v>2</v>
      </c>
      <c r="D279" s="68">
        <v>6</v>
      </c>
      <c r="E279" s="68"/>
      <c r="F279" s="70"/>
      <c r="G279" s="69" t="s">
        <v>169</v>
      </c>
      <c r="H279" s="46">
        <v>244</v>
      </c>
      <c r="I279" s="57">
        <f t="shared" ref="I279:L280" si="25">I280</f>
        <v>0</v>
      </c>
      <c r="J279" s="140">
        <f t="shared" si="25"/>
        <v>0</v>
      </c>
      <c r="K279" s="105">
        <f t="shared" si="25"/>
        <v>0</v>
      </c>
      <c r="L279" s="58">
        <f t="shared" si="25"/>
        <v>0</v>
      </c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.75" hidden="1" customHeight="1">
      <c r="A280" s="67">
        <v>3</v>
      </c>
      <c r="B280" s="68">
        <v>2</v>
      </c>
      <c r="C280" s="68">
        <v>2</v>
      </c>
      <c r="D280" s="68">
        <v>6</v>
      </c>
      <c r="E280" s="68">
        <v>1</v>
      </c>
      <c r="F280" s="70"/>
      <c r="G280" s="69" t="s">
        <v>169</v>
      </c>
      <c r="H280" s="84">
        <v>245</v>
      </c>
      <c r="I280" s="57">
        <f t="shared" si="25"/>
        <v>0</v>
      </c>
      <c r="J280" s="140">
        <f t="shared" si="25"/>
        <v>0</v>
      </c>
      <c r="K280" s="105">
        <f t="shared" si="25"/>
        <v>0</v>
      </c>
      <c r="L280" s="58">
        <f t="shared" si="25"/>
        <v>0</v>
      </c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.75" hidden="1" customHeight="1">
      <c r="A281" s="67">
        <v>3</v>
      </c>
      <c r="B281" s="97">
        <v>2</v>
      </c>
      <c r="C281" s="97">
        <v>2</v>
      </c>
      <c r="D281" s="68">
        <v>6</v>
      </c>
      <c r="E281" s="97">
        <v>1</v>
      </c>
      <c r="F281" s="98">
        <v>1</v>
      </c>
      <c r="G281" s="113" t="s">
        <v>169</v>
      </c>
      <c r="H281" s="46">
        <v>246</v>
      </c>
      <c r="I281" s="115"/>
      <c r="J281" s="115"/>
      <c r="K281" s="115"/>
      <c r="L281" s="115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.75" hidden="1" customHeight="1">
      <c r="A282" s="71">
        <v>3</v>
      </c>
      <c r="B282" s="67">
        <v>2</v>
      </c>
      <c r="C282" s="68">
        <v>2</v>
      </c>
      <c r="D282" s="68">
        <v>7</v>
      </c>
      <c r="E282" s="68"/>
      <c r="F282" s="70"/>
      <c r="G282" s="69" t="s">
        <v>170</v>
      </c>
      <c r="H282" s="84">
        <v>247</v>
      </c>
      <c r="I282" s="57">
        <f>I283</f>
        <v>0</v>
      </c>
      <c r="J282" s="140">
        <f>J283</f>
        <v>0</v>
      </c>
      <c r="K282" s="105">
        <f>K283</f>
        <v>0</v>
      </c>
      <c r="L282" s="58">
        <f>L283</f>
        <v>0</v>
      </c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.75" hidden="1" customHeight="1">
      <c r="A283" s="71">
        <v>3</v>
      </c>
      <c r="B283" s="67">
        <v>2</v>
      </c>
      <c r="C283" s="68">
        <v>2</v>
      </c>
      <c r="D283" s="68">
        <v>7</v>
      </c>
      <c r="E283" s="68">
        <v>1</v>
      </c>
      <c r="F283" s="70"/>
      <c r="G283" s="69" t="s">
        <v>170</v>
      </c>
      <c r="H283" s="46">
        <v>248</v>
      </c>
      <c r="I283" s="57">
        <f>I284+I285</f>
        <v>0</v>
      </c>
      <c r="J283" s="57">
        <f>J284+J285</f>
        <v>0</v>
      </c>
      <c r="K283" s="57">
        <f>K284+K285</f>
        <v>0</v>
      </c>
      <c r="L283" s="57">
        <f>L284+L285</f>
        <v>0</v>
      </c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.75" hidden="1" customHeight="1">
      <c r="A284" s="71">
        <v>3</v>
      </c>
      <c r="B284" s="67">
        <v>2</v>
      </c>
      <c r="C284" s="67">
        <v>2</v>
      </c>
      <c r="D284" s="68">
        <v>7</v>
      </c>
      <c r="E284" s="68">
        <v>1</v>
      </c>
      <c r="F284" s="70">
        <v>1</v>
      </c>
      <c r="G284" s="69" t="s">
        <v>165</v>
      </c>
      <c r="H284" s="84">
        <v>249</v>
      </c>
      <c r="I284" s="115"/>
      <c r="J284" s="115"/>
      <c r="K284" s="115"/>
      <c r="L284" s="115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.75" hidden="1" customHeight="1">
      <c r="A285" s="71">
        <v>3</v>
      </c>
      <c r="B285" s="67">
        <v>2</v>
      </c>
      <c r="C285" s="67">
        <v>2</v>
      </c>
      <c r="D285" s="68">
        <v>7</v>
      </c>
      <c r="E285" s="68">
        <v>1</v>
      </c>
      <c r="F285" s="70">
        <v>2</v>
      </c>
      <c r="G285" s="69" t="s">
        <v>166</v>
      </c>
      <c r="H285" s="46">
        <v>250</v>
      </c>
      <c r="I285" s="74"/>
      <c r="J285" s="74"/>
      <c r="K285" s="74"/>
      <c r="L285" s="74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25.5" hidden="1" customHeight="1">
      <c r="A286" s="247">
        <v>3</v>
      </c>
      <c r="B286" s="247">
        <v>3</v>
      </c>
      <c r="C286" s="240"/>
      <c r="D286" s="241"/>
      <c r="E286" s="241"/>
      <c r="F286" s="243"/>
      <c r="G286" s="242" t="s">
        <v>174</v>
      </c>
      <c r="H286" s="84">
        <v>251</v>
      </c>
      <c r="I286" s="57">
        <f>SUM(I287+I316)</f>
        <v>0</v>
      </c>
      <c r="J286" s="140">
        <f>SUM(J287+J316)</f>
        <v>0</v>
      </c>
      <c r="K286" s="105">
        <f>SUM(K287+K316)</f>
        <v>0</v>
      </c>
      <c r="L286" s="58">
        <f>SUM(L287+L316)</f>
        <v>0</v>
      </c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.75" hidden="1" customHeight="1">
      <c r="A287" s="71">
        <v>3</v>
      </c>
      <c r="B287" s="71">
        <v>3</v>
      </c>
      <c r="C287" s="67">
        <v>1</v>
      </c>
      <c r="D287" s="68"/>
      <c r="E287" s="68"/>
      <c r="F287" s="70"/>
      <c r="G287" s="69" t="s">
        <v>155</v>
      </c>
      <c r="H287" s="46">
        <v>252</v>
      </c>
      <c r="I287" s="57">
        <f>SUM(I289+I294+I298+I302+I306+I309+I312)</f>
        <v>0</v>
      </c>
      <c r="J287" s="140">
        <f>SUM(J289+J294+J298+J302+J306+J309+J312)</f>
        <v>0</v>
      </c>
      <c r="K287" s="105">
        <f>SUM(K289+K294+K298+K302+K306+K309+K312)</f>
        <v>0</v>
      </c>
      <c r="L287" s="58">
        <f>SUM(L289+L294+L298+L302+L306+L309+L312)</f>
        <v>0</v>
      </c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.75" hidden="1" customHeight="1">
      <c r="A288" s="194">
        <v>1</v>
      </c>
      <c r="B288" s="249"/>
      <c r="C288" s="249"/>
      <c r="D288" s="249"/>
      <c r="E288" s="249"/>
      <c r="F288" s="250"/>
      <c r="G288" s="165">
        <v>2</v>
      </c>
      <c r="H288" s="91">
        <v>3</v>
      </c>
      <c r="I288" s="93">
        <v>4</v>
      </c>
      <c r="J288" s="94">
        <v>5</v>
      </c>
      <c r="K288" s="95">
        <v>6</v>
      </c>
      <c r="L288" s="93">
        <v>7</v>
      </c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25.5" hidden="1" customHeight="1">
      <c r="A289" s="71">
        <v>3</v>
      </c>
      <c r="B289" s="71">
        <v>3</v>
      </c>
      <c r="C289" s="67">
        <v>1</v>
      </c>
      <c r="D289" s="68">
        <v>1</v>
      </c>
      <c r="E289" s="68"/>
      <c r="F289" s="70"/>
      <c r="G289" s="69" t="s">
        <v>156</v>
      </c>
      <c r="H289" s="84">
        <v>253</v>
      </c>
      <c r="I289" s="57">
        <f>I290</f>
        <v>0</v>
      </c>
      <c r="J289" s="140">
        <f>J290</f>
        <v>0</v>
      </c>
      <c r="K289" s="105">
        <f>K290</f>
        <v>0</v>
      </c>
      <c r="L289" s="58">
        <f>L290</f>
        <v>0</v>
      </c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25.5" hidden="1" customHeight="1">
      <c r="A290" s="71">
        <v>3</v>
      </c>
      <c r="B290" s="71">
        <v>3</v>
      </c>
      <c r="C290" s="67">
        <v>1</v>
      </c>
      <c r="D290" s="68">
        <v>1</v>
      </c>
      <c r="E290" s="68">
        <v>1</v>
      </c>
      <c r="F290" s="70"/>
      <c r="G290" s="69" t="s">
        <v>156</v>
      </c>
      <c r="H290" s="46">
        <v>254</v>
      </c>
      <c r="I290" s="57">
        <f>SUM(I291:I293)</f>
        <v>0</v>
      </c>
      <c r="J290" s="140">
        <f>SUM(J291:J293)</f>
        <v>0</v>
      </c>
      <c r="K290" s="105">
        <f>SUM(K291:K293)</f>
        <v>0</v>
      </c>
      <c r="L290" s="58">
        <f>SUM(L291:L293)</f>
        <v>0</v>
      </c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.75" hidden="1" customHeight="1">
      <c r="A291" s="71">
        <v>3</v>
      </c>
      <c r="B291" s="71">
        <v>3</v>
      </c>
      <c r="C291" s="67">
        <v>1</v>
      </c>
      <c r="D291" s="68">
        <v>1</v>
      </c>
      <c r="E291" s="68">
        <v>1</v>
      </c>
      <c r="F291" s="70">
        <v>1</v>
      </c>
      <c r="G291" s="69" t="s">
        <v>157</v>
      </c>
      <c r="H291" s="84">
        <v>255</v>
      </c>
      <c r="I291" s="74"/>
      <c r="J291" s="74"/>
      <c r="K291" s="74"/>
      <c r="L291" s="74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.75" hidden="1" customHeight="1">
      <c r="A292" s="71">
        <v>3</v>
      </c>
      <c r="B292" s="71">
        <v>3</v>
      </c>
      <c r="C292" s="67">
        <v>1</v>
      </c>
      <c r="D292" s="68">
        <v>1</v>
      </c>
      <c r="E292" s="68">
        <v>1</v>
      </c>
      <c r="F292" s="70">
        <v>2</v>
      </c>
      <c r="G292" s="69" t="s">
        <v>158</v>
      </c>
      <c r="H292" s="46">
        <v>256</v>
      </c>
      <c r="I292" s="74"/>
      <c r="J292" s="74"/>
      <c r="K292" s="74"/>
      <c r="L292" s="74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.75" hidden="1" customHeight="1">
      <c r="A293" s="71">
        <v>3</v>
      </c>
      <c r="B293" s="67">
        <v>3</v>
      </c>
      <c r="C293" s="63">
        <v>1</v>
      </c>
      <c r="D293" s="68">
        <v>1</v>
      </c>
      <c r="E293" s="68">
        <v>1</v>
      </c>
      <c r="F293" s="70">
        <v>3</v>
      </c>
      <c r="G293" s="69" t="s">
        <v>175</v>
      </c>
      <c r="H293" s="84">
        <v>257</v>
      </c>
      <c r="I293" s="74"/>
      <c r="J293" s="74"/>
      <c r="K293" s="74"/>
      <c r="L293" s="74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25.5" hidden="1" customHeight="1">
      <c r="A294" s="89">
        <v>3</v>
      </c>
      <c r="B294" s="63">
        <v>3</v>
      </c>
      <c r="C294" s="67">
        <v>1</v>
      </c>
      <c r="D294" s="68">
        <v>2</v>
      </c>
      <c r="E294" s="68"/>
      <c r="F294" s="70"/>
      <c r="G294" s="69" t="s">
        <v>176</v>
      </c>
      <c r="H294" s="46">
        <v>258</v>
      </c>
      <c r="I294" s="57">
        <f>I295</f>
        <v>0</v>
      </c>
      <c r="J294" s="140">
        <f>J295</f>
        <v>0</v>
      </c>
      <c r="K294" s="105">
        <f>K295</f>
        <v>0</v>
      </c>
      <c r="L294" s="58">
        <f>L295</f>
        <v>0</v>
      </c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25.5" hidden="1" customHeight="1">
      <c r="A295" s="89">
        <v>3</v>
      </c>
      <c r="B295" s="89">
        <v>3</v>
      </c>
      <c r="C295" s="63">
        <v>1</v>
      </c>
      <c r="D295" s="61">
        <v>2</v>
      </c>
      <c r="E295" s="61">
        <v>1</v>
      </c>
      <c r="F295" s="64"/>
      <c r="G295" s="62" t="s">
        <v>176</v>
      </c>
      <c r="H295" s="46">
        <v>259</v>
      </c>
      <c r="I295" s="77">
        <f>SUM(I296:I297)</f>
        <v>0</v>
      </c>
      <c r="J295" s="141">
        <f>SUM(J296:J297)</f>
        <v>0</v>
      </c>
      <c r="K295" s="104">
        <f>SUM(K296:K297)</f>
        <v>0</v>
      </c>
      <c r="L295" s="78">
        <f>SUM(L296:L297)</f>
        <v>0</v>
      </c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.75" hidden="1" customHeight="1">
      <c r="A296" s="71">
        <v>3</v>
      </c>
      <c r="B296" s="71">
        <v>3</v>
      </c>
      <c r="C296" s="67">
        <v>1</v>
      </c>
      <c r="D296" s="68">
        <v>2</v>
      </c>
      <c r="E296" s="68">
        <v>1</v>
      </c>
      <c r="F296" s="70">
        <v>1</v>
      </c>
      <c r="G296" s="69" t="s">
        <v>162</v>
      </c>
      <c r="H296" s="46">
        <v>260</v>
      </c>
      <c r="I296" s="74"/>
      <c r="J296" s="74"/>
      <c r="K296" s="74"/>
      <c r="L296" s="74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.75" hidden="1" customHeight="1">
      <c r="A297" s="79">
        <v>3</v>
      </c>
      <c r="B297" s="123">
        <v>3</v>
      </c>
      <c r="C297" s="96">
        <v>1</v>
      </c>
      <c r="D297" s="97">
        <v>2</v>
      </c>
      <c r="E297" s="97">
        <v>1</v>
      </c>
      <c r="F297" s="98">
        <v>2</v>
      </c>
      <c r="G297" s="113" t="s">
        <v>163</v>
      </c>
      <c r="H297" s="46">
        <v>261</v>
      </c>
      <c r="I297" s="74"/>
      <c r="J297" s="74"/>
      <c r="K297" s="74"/>
      <c r="L297" s="74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.75" hidden="1" customHeight="1">
      <c r="A298" s="67">
        <v>3</v>
      </c>
      <c r="B298" s="69">
        <v>3</v>
      </c>
      <c r="C298" s="67">
        <v>1</v>
      </c>
      <c r="D298" s="68">
        <v>3</v>
      </c>
      <c r="E298" s="68"/>
      <c r="F298" s="70"/>
      <c r="G298" s="69" t="s">
        <v>164</v>
      </c>
      <c r="H298" s="46">
        <v>262</v>
      </c>
      <c r="I298" s="57">
        <f>I299</f>
        <v>0</v>
      </c>
      <c r="J298" s="140">
        <f>J299</f>
        <v>0</v>
      </c>
      <c r="K298" s="105">
        <f>K299</f>
        <v>0</v>
      </c>
      <c r="L298" s="58">
        <f>L299</f>
        <v>0</v>
      </c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.75" hidden="1" customHeight="1">
      <c r="A299" s="67">
        <v>3</v>
      </c>
      <c r="B299" s="113">
        <v>3</v>
      </c>
      <c r="C299" s="96">
        <v>1</v>
      </c>
      <c r="D299" s="97">
        <v>3</v>
      </c>
      <c r="E299" s="97">
        <v>1</v>
      </c>
      <c r="F299" s="98"/>
      <c r="G299" s="113" t="s">
        <v>164</v>
      </c>
      <c r="H299" s="46">
        <v>263</v>
      </c>
      <c r="I299" s="58">
        <f>I300+I301</f>
        <v>0</v>
      </c>
      <c r="J299" s="58">
        <f>J300+J301</f>
        <v>0</v>
      </c>
      <c r="K299" s="58">
        <f>K300+K301</f>
        <v>0</v>
      </c>
      <c r="L299" s="58">
        <f>L300+L301</f>
        <v>0</v>
      </c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.75" hidden="1" customHeight="1">
      <c r="A300" s="67">
        <v>3</v>
      </c>
      <c r="B300" s="69">
        <v>3</v>
      </c>
      <c r="C300" s="67">
        <v>1</v>
      </c>
      <c r="D300" s="68">
        <v>3</v>
      </c>
      <c r="E300" s="68">
        <v>1</v>
      </c>
      <c r="F300" s="70">
        <v>1</v>
      </c>
      <c r="G300" s="69" t="s">
        <v>165</v>
      </c>
      <c r="H300" s="46">
        <v>264</v>
      </c>
      <c r="I300" s="115"/>
      <c r="J300" s="115"/>
      <c r="K300" s="115"/>
      <c r="L300" s="127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.75" hidden="1" customHeight="1">
      <c r="A301" s="67">
        <v>3</v>
      </c>
      <c r="B301" s="69">
        <v>3</v>
      </c>
      <c r="C301" s="67">
        <v>1</v>
      </c>
      <c r="D301" s="68">
        <v>3</v>
      </c>
      <c r="E301" s="68">
        <v>1</v>
      </c>
      <c r="F301" s="70">
        <v>2</v>
      </c>
      <c r="G301" s="69" t="s">
        <v>166</v>
      </c>
      <c r="H301" s="46">
        <v>265</v>
      </c>
      <c r="I301" s="74"/>
      <c r="J301" s="74"/>
      <c r="K301" s="74"/>
      <c r="L301" s="74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.75" hidden="1" customHeight="1">
      <c r="A302" s="67">
        <v>3</v>
      </c>
      <c r="B302" s="69">
        <v>3</v>
      </c>
      <c r="C302" s="67">
        <v>1</v>
      </c>
      <c r="D302" s="68">
        <v>4</v>
      </c>
      <c r="E302" s="68"/>
      <c r="F302" s="70"/>
      <c r="G302" s="69" t="s">
        <v>177</v>
      </c>
      <c r="H302" s="46">
        <v>266</v>
      </c>
      <c r="I302" s="57">
        <f>I303</f>
        <v>0</v>
      </c>
      <c r="J302" s="140">
        <f>J303</f>
        <v>0</v>
      </c>
      <c r="K302" s="105">
        <f>K303</f>
        <v>0</v>
      </c>
      <c r="L302" s="58">
        <f>L303</f>
        <v>0</v>
      </c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.75" hidden="1" customHeight="1">
      <c r="A303" s="71">
        <v>3</v>
      </c>
      <c r="B303" s="67">
        <v>3</v>
      </c>
      <c r="C303" s="68">
        <v>1</v>
      </c>
      <c r="D303" s="68">
        <v>4</v>
      </c>
      <c r="E303" s="68">
        <v>1</v>
      </c>
      <c r="F303" s="70"/>
      <c r="G303" s="69" t="s">
        <v>177</v>
      </c>
      <c r="H303" s="46">
        <v>267</v>
      </c>
      <c r="I303" s="57">
        <f>SUM(I304:I305)</f>
        <v>0</v>
      </c>
      <c r="J303" s="57">
        <f>SUM(J304:J305)</f>
        <v>0</v>
      </c>
      <c r="K303" s="57">
        <f>SUM(K304:K305)</f>
        <v>0</v>
      </c>
      <c r="L303" s="57">
        <f>SUM(L304:L305)</f>
        <v>0</v>
      </c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.75" hidden="1" customHeight="1">
      <c r="A304" s="71">
        <v>3</v>
      </c>
      <c r="B304" s="67">
        <v>3</v>
      </c>
      <c r="C304" s="68">
        <v>1</v>
      </c>
      <c r="D304" s="68">
        <v>4</v>
      </c>
      <c r="E304" s="68">
        <v>1</v>
      </c>
      <c r="F304" s="70">
        <v>1</v>
      </c>
      <c r="G304" s="69" t="s">
        <v>165</v>
      </c>
      <c r="H304" s="46">
        <v>268</v>
      </c>
      <c r="I304" s="73"/>
      <c r="J304" s="74"/>
      <c r="K304" s="74"/>
      <c r="L304" s="73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.75" hidden="1" customHeight="1">
      <c r="A305" s="67">
        <v>3</v>
      </c>
      <c r="B305" s="68">
        <v>3</v>
      </c>
      <c r="C305" s="68">
        <v>1</v>
      </c>
      <c r="D305" s="68">
        <v>4</v>
      </c>
      <c r="E305" s="68">
        <v>1</v>
      </c>
      <c r="F305" s="70">
        <v>2</v>
      </c>
      <c r="G305" s="68" t="s">
        <v>166</v>
      </c>
      <c r="H305" s="46">
        <v>269</v>
      </c>
      <c r="I305" s="74"/>
      <c r="J305" s="115"/>
      <c r="K305" s="115"/>
      <c r="L305" s="127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25.5" hidden="1" customHeight="1">
      <c r="A306" s="67">
        <v>3</v>
      </c>
      <c r="B306" s="68">
        <v>3</v>
      </c>
      <c r="C306" s="68">
        <v>1</v>
      </c>
      <c r="D306" s="68">
        <v>5</v>
      </c>
      <c r="E306" s="68"/>
      <c r="F306" s="70"/>
      <c r="G306" s="69" t="s">
        <v>178</v>
      </c>
      <c r="H306" s="46">
        <v>270</v>
      </c>
      <c r="I306" s="78">
        <f t="shared" ref="I306:L307" si="26">I307</f>
        <v>0</v>
      </c>
      <c r="J306" s="140">
        <f t="shared" si="26"/>
        <v>0</v>
      </c>
      <c r="K306" s="58">
        <f t="shared" si="26"/>
        <v>0</v>
      </c>
      <c r="L306" s="58">
        <f t="shared" si="26"/>
        <v>0</v>
      </c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25.5" hidden="1" customHeight="1">
      <c r="A307" s="63">
        <v>3</v>
      </c>
      <c r="B307" s="97">
        <v>3</v>
      </c>
      <c r="C307" s="97">
        <v>1</v>
      </c>
      <c r="D307" s="97">
        <v>5</v>
      </c>
      <c r="E307" s="97">
        <v>1</v>
      </c>
      <c r="F307" s="98"/>
      <c r="G307" s="113" t="s">
        <v>178</v>
      </c>
      <c r="H307" s="46">
        <v>271</v>
      </c>
      <c r="I307" s="58">
        <f t="shared" si="26"/>
        <v>0</v>
      </c>
      <c r="J307" s="141">
        <f t="shared" si="26"/>
        <v>0</v>
      </c>
      <c r="K307" s="78">
        <f t="shared" si="26"/>
        <v>0</v>
      </c>
      <c r="L307" s="78">
        <f t="shared" si="26"/>
        <v>0</v>
      </c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25.5" hidden="1" customHeight="1">
      <c r="A308" s="67">
        <v>3</v>
      </c>
      <c r="B308" s="68">
        <v>3</v>
      </c>
      <c r="C308" s="68">
        <v>1</v>
      </c>
      <c r="D308" s="68">
        <v>5</v>
      </c>
      <c r="E308" s="68">
        <v>1</v>
      </c>
      <c r="F308" s="70">
        <v>1</v>
      </c>
      <c r="G308" s="69" t="s">
        <v>178</v>
      </c>
      <c r="H308" s="46">
        <v>272</v>
      </c>
      <c r="I308" s="74"/>
      <c r="J308" s="115"/>
      <c r="K308" s="115"/>
      <c r="L308" s="127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.75" hidden="1" customHeight="1">
      <c r="A309" s="67">
        <v>3</v>
      </c>
      <c r="B309" s="68">
        <v>3</v>
      </c>
      <c r="C309" s="68">
        <v>1</v>
      </c>
      <c r="D309" s="68">
        <v>6</v>
      </c>
      <c r="E309" s="68"/>
      <c r="F309" s="70"/>
      <c r="G309" s="69" t="s">
        <v>169</v>
      </c>
      <c r="H309" s="46">
        <v>273</v>
      </c>
      <c r="I309" s="58">
        <f t="shared" ref="I309:L310" si="27">I310</f>
        <v>0</v>
      </c>
      <c r="J309" s="140">
        <f t="shared" si="27"/>
        <v>0</v>
      </c>
      <c r="K309" s="58">
        <f t="shared" si="27"/>
        <v>0</v>
      </c>
      <c r="L309" s="58">
        <f t="shared" si="27"/>
        <v>0</v>
      </c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.75" hidden="1" customHeight="1">
      <c r="A310" s="67">
        <v>3</v>
      </c>
      <c r="B310" s="68">
        <v>3</v>
      </c>
      <c r="C310" s="68">
        <v>1</v>
      </c>
      <c r="D310" s="68">
        <v>6</v>
      </c>
      <c r="E310" s="68">
        <v>1</v>
      </c>
      <c r="F310" s="70"/>
      <c r="G310" s="69" t="s">
        <v>169</v>
      </c>
      <c r="H310" s="46">
        <v>274</v>
      </c>
      <c r="I310" s="57">
        <f t="shared" si="27"/>
        <v>0</v>
      </c>
      <c r="J310" s="140">
        <f t="shared" si="27"/>
        <v>0</v>
      </c>
      <c r="K310" s="58">
        <f t="shared" si="27"/>
        <v>0</v>
      </c>
      <c r="L310" s="58">
        <f t="shared" si="27"/>
        <v>0</v>
      </c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.75" hidden="1" customHeight="1">
      <c r="A311" s="67">
        <v>3</v>
      </c>
      <c r="B311" s="68">
        <v>3</v>
      </c>
      <c r="C311" s="68">
        <v>1</v>
      </c>
      <c r="D311" s="68">
        <v>6</v>
      </c>
      <c r="E311" s="68">
        <v>1</v>
      </c>
      <c r="F311" s="70">
        <v>1</v>
      </c>
      <c r="G311" s="69" t="s">
        <v>169</v>
      </c>
      <c r="H311" s="46">
        <v>275</v>
      </c>
      <c r="I311" s="115"/>
      <c r="J311" s="115"/>
      <c r="K311" s="115"/>
      <c r="L311" s="127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.75" hidden="1" customHeight="1">
      <c r="A312" s="67">
        <v>3</v>
      </c>
      <c r="B312" s="68">
        <v>3</v>
      </c>
      <c r="C312" s="68">
        <v>1</v>
      </c>
      <c r="D312" s="68">
        <v>7</v>
      </c>
      <c r="E312" s="68"/>
      <c r="F312" s="70"/>
      <c r="G312" s="69" t="s">
        <v>170</v>
      </c>
      <c r="H312" s="46">
        <v>276</v>
      </c>
      <c r="I312" s="57">
        <f>I313</f>
        <v>0</v>
      </c>
      <c r="J312" s="140">
        <f>J313</f>
        <v>0</v>
      </c>
      <c r="K312" s="58">
        <f>K313</f>
        <v>0</v>
      </c>
      <c r="L312" s="58">
        <f>L313</f>
        <v>0</v>
      </c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.75" hidden="1" customHeight="1">
      <c r="A313" s="67">
        <v>3</v>
      </c>
      <c r="B313" s="68">
        <v>3</v>
      </c>
      <c r="C313" s="68">
        <v>1</v>
      </c>
      <c r="D313" s="68">
        <v>7</v>
      </c>
      <c r="E313" s="68">
        <v>1</v>
      </c>
      <c r="F313" s="70"/>
      <c r="G313" s="69" t="s">
        <v>170</v>
      </c>
      <c r="H313" s="46">
        <v>277</v>
      </c>
      <c r="I313" s="57">
        <f>I314+I315</f>
        <v>0</v>
      </c>
      <c r="J313" s="57">
        <f>J314+J315</f>
        <v>0</v>
      </c>
      <c r="K313" s="57">
        <f>K314+K315</f>
        <v>0</v>
      </c>
      <c r="L313" s="57">
        <f>L314+L315</f>
        <v>0</v>
      </c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.75" hidden="1" customHeight="1">
      <c r="A314" s="67">
        <v>3</v>
      </c>
      <c r="B314" s="68">
        <v>3</v>
      </c>
      <c r="C314" s="68">
        <v>1</v>
      </c>
      <c r="D314" s="68">
        <v>7</v>
      </c>
      <c r="E314" s="68">
        <v>1</v>
      </c>
      <c r="F314" s="70">
        <v>1</v>
      </c>
      <c r="G314" s="69" t="s">
        <v>165</v>
      </c>
      <c r="H314" s="46">
        <v>278</v>
      </c>
      <c r="I314" s="115"/>
      <c r="J314" s="115"/>
      <c r="K314" s="115"/>
      <c r="L314" s="127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.75" hidden="1" customHeight="1">
      <c r="A315" s="67">
        <v>3</v>
      </c>
      <c r="B315" s="68">
        <v>3</v>
      </c>
      <c r="C315" s="68">
        <v>1</v>
      </c>
      <c r="D315" s="68">
        <v>7</v>
      </c>
      <c r="E315" s="68">
        <v>1</v>
      </c>
      <c r="F315" s="70">
        <v>2</v>
      </c>
      <c r="G315" s="69" t="s">
        <v>166</v>
      </c>
      <c r="H315" s="46">
        <v>279</v>
      </c>
      <c r="I315" s="74"/>
      <c r="J315" s="74"/>
      <c r="K315" s="74"/>
      <c r="L315" s="74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.75" hidden="1" customHeight="1">
      <c r="A316" s="67">
        <v>3</v>
      </c>
      <c r="B316" s="68">
        <v>3</v>
      </c>
      <c r="C316" s="68">
        <v>2</v>
      </c>
      <c r="D316" s="68"/>
      <c r="E316" s="68"/>
      <c r="F316" s="70"/>
      <c r="G316" s="69" t="s">
        <v>171</v>
      </c>
      <c r="H316" s="46">
        <v>280</v>
      </c>
      <c r="I316" s="57">
        <f>SUM(I317+I322+I326+I331+I335+I338+I341)</f>
        <v>0</v>
      </c>
      <c r="J316" s="140">
        <f>SUM(J317+J322+J326+J331+J335+J338+J341)</f>
        <v>0</v>
      </c>
      <c r="K316" s="58">
        <f>SUM(K317+K322+K326+K331+K335+K338+K341)</f>
        <v>0</v>
      </c>
      <c r="L316" s="58">
        <f>SUM(L317+L322+L326+L331+L335+L338+L341)</f>
        <v>0</v>
      </c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25.5" hidden="1" customHeight="1">
      <c r="A317" s="67">
        <v>3</v>
      </c>
      <c r="B317" s="68">
        <v>3</v>
      </c>
      <c r="C317" s="68">
        <v>2</v>
      </c>
      <c r="D317" s="68">
        <v>1</v>
      </c>
      <c r="E317" s="68"/>
      <c r="F317" s="70"/>
      <c r="G317" s="69" t="s">
        <v>173</v>
      </c>
      <c r="H317" s="46">
        <v>281</v>
      </c>
      <c r="I317" s="57">
        <f>I318</f>
        <v>0</v>
      </c>
      <c r="J317" s="140">
        <f>J318</f>
        <v>0</v>
      </c>
      <c r="K317" s="58">
        <f>K318</f>
        <v>0</v>
      </c>
      <c r="L317" s="58">
        <f>L318</f>
        <v>0</v>
      </c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25.5" hidden="1" customHeight="1">
      <c r="A318" s="71">
        <v>3</v>
      </c>
      <c r="B318" s="67">
        <v>3</v>
      </c>
      <c r="C318" s="68">
        <v>2</v>
      </c>
      <c r="D318" s="69">
        <v>1</v>
      </c>
      <c r="E318" s="67">
        <v>1</v>
      </c>
      <c r="F318" s="70"/>
      <c r="G318" s="69" t="s">
        <v>173</v>
      </c>
      <c r="H318" s="46">
        <v>282</v>
      </c>
      <c r="I318" s="57">
        <f>SUM(I319:I321)</f>
        <v>0</v>
      </c>
      <c r="J318" s="140">
        <f>SUM(J319:J321)</f>
        <v>0</v>
      </c>
      <c r="K318" s="58">
        <f>SUM(K319:K321)</f>
        <v>0</v>
      </c>
      <c r="L318" s="58">
        <f>SUM(L319:L321)</f>
        <v>0</v>
      </c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.75" hidden="1" customHeight="1">
      <c r="A319" s="71">
        <v>3</v>
      </c>
      <c r="B319" s="67">
        <v>3</v>
      </c>
      <c r="C319" s="68">
        <v>2</v>
      </c>
      <c r="D319" s="69">
        <v>1</v>
      </c>
      <c r="E319" s="67">
        <v>1</v>
      </c>
      <c r="F319" s="70">
        <v>1</v>
      </c>
      <c r="G319" s="69" t="s">
        <v>157</v>
      </c>
      <c r="H319" s="46">
        <v>283</v>
      </c>
      <c r="I319" s="74"/>
      <c r="J319" s="74"/>
      <c r="K319" s="74"/>
      <c r="L319" s="74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.75" hidden="1" customHeight="1">
      <c r="A320" s="89">
        <v>3</v>
      </c>
      <c r="B320" s="63">
        <v>3</v>
      </c>
      <c r="C320" s="61">
        <v>2</v>
      </c>
      <c r="D320" s="62">
        <v>1</v>
      </c>
      <c r="E320" s="63">
        <v>1</v>
      </c>
      <c r="F320" s="64">
        <v>2</v>
      </c>
      <c r="G320" s="62" t="s">
        <v>158</v>
      </c>
      <c r="H320" s="46">
        <v>284</v>
      </c>
      <c r="I320" s="74"/>
      <c r="J320" s="74"/>
      <c r="K320" s="74"/>
      <c r="L320" s="74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.75" hidden="1" customHeight="1">
      <c r="A321" s="71">
        <v>3</v>
      </c>
      <c r="B321" s="71">
        <v>3</v>
      </c>
      <c r="C321" s="67">
        <v>2</v>
      </c>
      <c r="D321" s="69">
        <v>1</v>
      </c>
      <c r="E321" s="67">
        <v>1</v>
      </c>
      <c r="F321" s="70">
        <v>3</v>
      </c>
      <c r="G321" s="69" t="s">
        <v>175</v>
      </c>
      <c r="H321" s="46">
        <v>285</v>
      </c>
      <c r="I321" s="74"/>
      <c r="J321" s="74"/>
      <c r="K321" s="74"/>
      <c r="L321" s="74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25.5" hidden="1" customHeight="1">
      <c r="A322" s="79">
        <v>3</v>
      </c>
      <c r="B322" s="79">
        <v>3</v>
      </c>
      <c r="C322" s="96">
        <v>2</v>
      </c>
      <c r="D322" s="113">
        <v>2</v>
      </c>
      <c r="E322" s="96"/>
      <c r="F322" s="98"/>
      <c r="G322" s="113" t="s">
        <v>176</v>
      </c>
      <c r="H322" s="46">
        <v>286</v>
      </c>
      <c r="I322" s="85">
        <f>I323</f>
        <v>0</v>
      </c>
      <c r="J322" s="142">
        <f>J323</f>
        <v>0</v>
      </c>
      <c r="K322" s="87">
        <f>K323</f>
        <v>0</v>
      </c>
      <c r="L322" s="87">
        <f>L323</f>
        <v>0</v>
      </c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25.5" hidden="1" customHeight="1">
      <c r="A323" s="71">
        <v>3</v>
      </c>
      <c r="B323" s="71">
        <v>3</v>
      </c>
      <c r="C323" s="67">
        <v>2</v>
      </c>
      <c r="D323" s="69">
        <v>2</v>
      </c>
      <c r="E323" s="67">
        <v>1</v>
      </c>
      <c r="F323" s="70"/>
      <c r="G323" s="69" t="s">
        <v>176</v>
      </c>
      <c r="H323" s="46">
        <v>287</v>
      </c>
      <c r="I323" s="57">
        <f>SUM(I324:I325)</f>
        <v>0</v>
      </c>
      <c r="J323" s="105">
        <f>SUM(J324:J325)</f>
        <v>0</v>
      </c>
      <c r="K323" s="58">
        <f>SUM(K324:K325)</f>
        <v>0</v>
      </c>
      <c r="L323" s="58">
        <f>SUM(L324:L325)</f>
        <v>0</v>
      </c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.75" hidden="1" customHeight="1">
      <c r="A324" s="71">
        <v>3</v>
      </c>
      <c r="B324" s="71">
        <v>3</v>
      </c>
      <c r="C324" s="67">
        <v>2</v>
      </c>
      <c r="D324" s="69">
        <v>2</v>
      </c>
      <c r="E324" s="71">
        <v>1</v>
      </c>
      <c r="F324" s="109">
        <v>1</v>
      </c>
      <c r="G324" s="69" t="s">
        <v>162</v>
      </c>
      <c r="H324" s="46">
        <v>288</v>
      </c>
      <c r="I324" s="74"/>
      <c r="J324" s="74"/>
      <c r="K324" s="74"/>
      <c r="L324" s="74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.75" hidden="1" customHeight="1">
      <c r="A325" s="79">
        <v>3</v>
      </c>
      <c r="B325" s="79">
        <v>3</v>
      </c>
      <c r="C325" s="80">
        <v>2</v>
      </c>
      <c r="D325" s="81">
        <v>2</v>
      </c>
      <c r="E325" s="82">
        <v>1</v>
      </c>
      <c r="F325" s="112">
        <v>2</v>
      </c>
      <c r="G325" s="82" t="s">
        <v>163</v>
      </c>
      <c r="H325" s="46">
        <v>289</v>
      </c>
      <c r="I325" s="74"/>
      <c r="J325" s="74"/>
      <c r="K325" s="74"/>
      <c r="L325" s="74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.75" hidden="1" customHeight="1">
      <c r="A326" s="71">
        <v>3</v>
      </c>
      <c r="B326" s="71">
        <v>3</v>
      </c>
      <c r="C326" s="67">
        <v>2</v>
      </c>
      <c r="D326" s="68">
        <v>3</v>
      </c>
      <c r="E326" s="69"/>
      <c r="F326" s="109"/>
      <c r="G326" s="69" t="s">
        <v>164</v>
      </c>
      <c r="H326" s="46">
        <v>290</v>
      </c>
      <c r="I326" s="57">
        <f>I327</f>
        <v>0</v>
      </c>
      <c r="J326" s="105">
        <f>J327</f>
        <v>0</v>
      </c>
      <c r="K326" s="105">
        <f>K327</f>
        <v>0</v>
      </c>
      <c r="L326" s="58">
        <f>L327</f>
        <v>0</v>
      </c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.75" hidden="1" customHeight="1">
      <c r="A327" s="71">
        <v>3</v>
      </c>
      <c r="B327" s="71">
        <v>3</v>
      </c>
      <c r="C327" s="67">
        <v>2</v>
      </c>
      <c r="D327" s="68">
        <v>3</v>
      </c>
      <c r="E327" s="69">
        <v>1</v>
      </c>
      <c r="F327" s="109"/>
      <c r="G327" s="68" t="s">
        <v>164</v>
      </c>
      <c r="H327" s="46">
        <v>291</v>
      </c>
      <c r="I327" s="57">
        <f>I328+I329</f>
        <v>0</v>
      </c>
      <c r="J327" s="57">
        <f>J328+J329</f>
        <v>0</v>
      </c>
      <c r="K327" s="57">
        <f>K328+K329</f>
        <v>0</v>
      </c>
      <c r="L327" s="57">
        <f>L328+L329</f>
        <v>0</v>
      </c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.75" hidden="1" customHeight="1">
      <c r="A328" s="71">
        <v>3</v>
      </c>
      <c r="B328" s="71">
        <v>3</v>
      </c>
      <c r="C328" s="67">
        <v>2</v>
      </c>
      <c r="D328" s="68">
        <v>3</v>
      </c>
      <c r="E328" s="69">
        <v>1</v>
      </c>
      <c r="F328" s="109">
        <v>1</v>
      </c>
      <c r="G328" s="69" t="s">
        <v>165</v>
      </c>
      <c r="H328" s="46">
        <v>292</v>
      </c>
      <c r="I328" s="115"/>
      <c r="J328" s="115"/>
      <c r="K328" s="115"/>
      <c r="L328" s="127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.75" hidden="1" customHeight="1">
      <c r="A329" s="71">
        <v>3</v>
      </c>
      <c r="B329" s="71">
        <v>3</v>
      </c>
      <c r="C329" s="67">
        <v>2</v>
      </c>
      <c r="D329" s="68">
        <v>3</v>
      </c>
      <c r="E329" s="69">
        <v>1</v>
      </c>
      <c r="F329" s="109">
        <v>2</v>
      </c>
      <c r="G329" s="69" t="s">
        <v>166</v>
      </c>
      <c r="H329" s="46">
        <v>293</v>
      </c>
      <c r="I329" s="74"/>
      <c r="J329" s="74"/>
      <c r="K329" s="74"/>
      <c r="L329" s="74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.75" hidden="1" customHeight="1">
      <c r="A330" s="194">
        <v>1</v>
      </c>
      <c r="B330" s="249"/>
      <c r="C330" s="249"/>
      <c r="D330" s="249"/>
      <c r="E330" s="249"/>
      <c r="F330" s="250"/>
      <c r="G330" s="165">
        <v>2</v>
      </c>
      <c r="H330" s="46">
        <v>3</v>
      </c>
      <c r="I330" s="93">
        <v>4</v>
      </c>
      <c r="J330" s="94">
        <v>5</v>
      </c>
      <c r="K330" s="95">
        <v>6</v>
      </c>
      <c r="L330" s="93">
        <v>7</v>
      </c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.75" hidden="1" customHeight="1">
      <c r="A331" s="71">
        <v>3</v>
      </c>
      <c r="B331" s="71">
        <v>3</v>
      </c>
      <c r="C331" s="67">
        <v>2</v>
      </c>
      <c r="D331" s="68">
        <v>4</v>
      </c>
      <c r="E331" s="68"/>
      <c r="F331" s="70"/>
      <c r="G331" s="68" t="s">
        <v>177</v>
      </c>
      <c r="H331" s="56">
        <v>294</v>
      </c>
      <c r="I331" s="57">
        <f>I332</f>
        <v>0</v>
      </c>
      <c r="J331" s="105">
        <f>J332</f>
        <v>0</v>
      </c>
      <c r="K331" s="105">
        <f>K332</f>
        <v>0</v>
      </c>
      <c r="L331" s="58">
        <f>L332</f>
        <v>0</v>
      </c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.75" hidden="1" customHeight="1">
      <c r="A332" s="89">
        <v>3</v>
      </c>
      <c r="B332" s="89">
        <v>3</v>
      </c>
      <c r="C332" s="63">
        <v>2</v>
      </c>
      <c r="D332" s="61">
        <v>4</v>
      </c>
      <c r="E332" s="61">
        <v>1</v>
      </c>
      <c r="F332" s="64"/>
      <c r="G332" s="61" t="s">
        <v>177</v>
      </c>
      <c r="H332" s="47">
        <v>295</v>
      </c>
      <c r="I332" s="77">
        <f>SUM(I333:I334)</f>
        <v>0</v>
      </c>
      <c r="J332" s="104">
        <f>SUM(J333:J334)</f>
        <v>0</v>
      </c>
      <c r="K332" s="104">
        <f>SUM(K333:K334)</f>
        <v>0</v>
      </c>
      <c r="L332" s="78">
        <f>SUM(L333:L334)</f>
        <v>0</v>
      </c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.75" hidden="1" customHeight="1">
      <c r="A333" s="71">
        <v>3</v>
      </c>
      <c r="B333" s="71">
        <v>3</v>
      </c>
      <c r="C333" s="67">
        <v>2</v>
      </c>
      <c r="D333" s="68">
        <v>4</v>
      </c>
      <c r="E333" s="68">
        <v>1</v>
      </c>
      <c r="F333" s="70">
        <v>1</v>
      </c>
      <c r="G333" s="68" t="s">
        <v>165</v>
      </c>
      <c r="H333" s="56">
        <v>296</v>
      </c>
      <c r="I333" s="74"/>
      <c r="J333" s="74"/>
      <c r="K333" s="74"/>
      <c r="L333" s="74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.75" hidden="1" customHeight="1">
      <c r="A334" s="71">
        <v>3</v>
      </c>
      <c r="B334" s="71">
        <v>3</v>
      </c>
      <c r="C334" s="67">
        <v>2</v>
      </c>
      <c r="D334" s="68">
        <v>4</v>
      </c>
      <c r="E334" s="68">
        <v>1</v>
      </c>
      <c r="F334" s="70">
        <v>2</v>
      </c>
      <c r="G334" s="68" t="s">
        <v>166</v>
      </c>
      <c r="H334" s="47">
        <v>297</v>
      </c>
      <c r="I334" s="74"/>
      <c r="J334" s="74"/>
      <c r="K334" s="74"/>
      <c r="L334" s="74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25.5" hidden="1" customHeight="1">
      <c r="A335" s="71">
        <v>3</v>
      </c>
      <c r="B335" s="71">
        <v>3</v>
      </c>
      <c r="C335" s="67">
        <v>2</v>
      </c>
      <c r="D335" s="68">
        <v>5</v>
      </c>
      <c r="E335" s="68"/>
      <c r="F335" s="70"/>
      <c r="G335" s="68" t="s">
        <v>178</v>
      </c>
      <c r="H335" s="56">
        <v>298</v>
      </c>
      <c r="I335" s="57">
        <f t="shared" ref="I335:L336" si="28">I336</f>
        <v>0</v>
      </c>
      <c r="J335" s="105">
        <f t="shared" si="28"/>
        <v>0</v>
      </c>
      <c r="K335" s="105">
        <f t="shared" si="28"/>
        <v>0</v>
      </c>
      <c r="L335" s="58">
        <f t="shared" si="28"/>
        <v>0</v>
      </c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25.5" hidden="1" customHeight="1">
      <c r="A336" s="89">
        <v>3</v>
      </c>
      <c r="B336" s="89">
        <v>3</v>
      </c>
      <c r="C336" s="63">
        <v>2</v>
      </c>
      <c r="D336" s="61">
        <v>5</v>
      </c>
      <c r="E336" s="61">
        <v>1</v>
      </c>
      <c r="F336" s="64"/>
      <c r="G336" s="61" t="s">
        <v>178</v>
      </c>
      <c r="H336" s="47">
        <v>299</v>
      </c>
      <c r="I336" s="77">
        <f t="shared" si="28"/>
        <v>0</v>
      </c>
      <c r="J336" s="104">
        <f t="shared" si="28"/>
        <v>0</v>
      </c>
      <c r="K336" s="104">
        <f t="shared" si="28"/>
        <v>0</v>
      </c>
      <c r="L336" s="78">
        <f t="shared" si="28"/>
        <v>0</v>
      </c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25.5" hidden="1" customHeight="1">
      <c r="A337" s="71">
        <v>3</v>
      </c>
      <c r="B337" s="71">
        <v>3</v>
      </c>
      <c r="C337" s="67">
        <v>2</v>
      </c>
      <c r="D337" s="68">
        <v>5</v>
      </c>
      <c r="E337" s="68">
        <v>1</v>
      </c>
      <c r="F337" s="70">
        <v>1</v>
      </c>
      <c r="G337" s="68" t="s">
        <v>178</v>
      </c>
      <c r="H337" s="56">
        <v>300</v>
      </c>
      <c r="I337" s="115"/>
      <c r="J337" s="115"/>
      <c r="K337" s="115"/>
      <c r="L337" s="127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.75" hidden="1" customHeight="1">
      <c r="A338" s="71">
        <v>3</v>
      </c>
      <c r="B338" s="71">
        <v>3</v>
      </c>
      <c r="C338" s="67">
        <v>2</v>
      </c>
      <c r="D338" s="68">
        <v>6</v>
      </c>
      <c r="E338" s="68"/>
      <c r="F338" s="70"/>
      <c r="G338" s="68" t="s">
        <v>169</v>
      </c>
      <c r="H338" s="47">
        <v>301</v>
      </c>
      <c r="I338" s="57">
        <f t="shared" ref="I338:L339" si="29">I339</f>
        <v>0</v>
      </c>
      <c r="J338" s="105">
        <f t="shared" si="29"/>
        <v>0</v>
      </c>
      <c r="K338" s="105">
        <f t="shared" si="29"/>
        <v>0</v>
      </c>
      <c r="L338" s="58">
        <f t="shared" si="29"/>
        <v>0</v>
      </c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.75" hidden="1" customHeight="1">
      <c r="A339" s="71">
        <v>3</v>
      </c>
      <c r="B339" s="71">
        <v>3</v>
      </c>
      <c r="C339" s="67">
        <v>2</v>
      </c>
      <c r="D339" s="68">
        <v>6</v>
      </c>
      <c r="E339" s="68">
        <v>1</v>
      </c>
      <c r="F339" s="70"/>
      <c r="G339" s="68" t="s">
        <v>169</v>
      </c>
      <c r="H339" s="56">
        <v>302</v>
      </c>
      <c r="I339" s="57">
        <f t="shared" si="29"/>
        <v>0</v>
      </c>
      <c r="J339" s="105">
        <f t="shared" si="29"/>
        <v>0</v>
      </c>
      <c r="K339" s="105">
        <f t="shared" si="29"/>
        <v>0</v>
      </c>
      <c r="L339" s="58">
        <f t="shared" si="29"/>
        <v>0</v>
      </c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.75" hidden="1" customHeight="1">
      <c r="A340" s="79">
        <v>3</v>
      </c>
      <c r="B340" s="79">
        <v>3</v>
      </c>
      <c r="C340" s="80">
        <v>2</v>
      </c>
      <c r="D340" s="81">
        <v>6</v>
      </c>
      <c r="E340" s="81">
        <v>1</v>
      </c>
      <c r="F340" s="83">
        <v>1</v>
      </c>
      <c r="G340" s="81" t="s">
        <v>169</v>
      </c>
      <c r="H340" s="47">
        <v>303</v>
      </c>
      <c r="I340" s="115"/>
      <c r="J340" s="115"/>
      <c r="K340" s="115"/>
      <c r="L340" s="127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.75" hidden="1" customHeight="1">
      <c r="A341" s="71">
        <v>3</v>
      </c>
      <c r="B341" s="71">
        <v>3</v>
      </c>
      <c r="C341" s="67">
        <v>2</v>
      </c>
      <c r="D341" s="68">
        <v>7</v>
      </c>
      <c r="E341" s="68"/>
      <c r="F341" s="70"/>
      <c r="G341" s="68" t="s">
        <v>170</v>
      </c>
      <c r="H341" s="56">
        <v>304</v>
      </c>
      <c r="I341" s="57">
        <f t="shared" ref="I341:L342" si="30">I342</f>
        <v>0</v>
      </c>
      <c r="J341" s="105">
        <f t="shared" si="30"/>
        <v>0</v>
      </c>
      <c r="K341" s="105">
        <f t="shared" si="30"/>
        <v>0</v>
      </c>
      <c r="L341" s="58">
        <f t="shared" si="30"/>
        <v>0</v>
      </c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.75" hidden="1" customHeight="1">
      <c r="A342" s="79">
        <v>3</v>
      </c>
      <c r="B342" s="79">
        <v>3</v>
      </c>
      <c r="C342" s="80">
        <v>2</v>
      </c>
      <c r="D342" s="81">
        <v>7</v>
      </c>
      <c r="E342" s="81">
        <v>1</v>
      </c>
      <c r="F342" s="83"/>
      <c r="G342" s="81" t="s">
        <v>170</v>
      </c>
      <c r="H342" s="47">
        <v>305</v>
      </c>
      <c r="I342" s="58">
        <f t="shared" si="30"/>
        <v>0</v>
      </c>
      <c r="J342" s="105">
        <f t="shared" si="30"/>
        <v>0</v>
      </c>
      <c r="K342" s="105">
        <f t="shared" si="30"/>
        <v>0</v>
      </c>
      <c r="L342" s="58">
        <f t="shared" si="30"/>
        <v>0</v>
      </c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.75" hidden="1" customHeight="1">
      <c r="A343" s="71">
        <v>3</v>
      </c>
      <c r="B343" s="71">
        <v>3</v>
      </c>
      <c r="C343" s="67">
        <v>2</v>
      </c>
      <c r="D343" s="68">
        <v>7</v>
      </c>
      <c r="E343" s="68">
        <v>1</v>
      </c>
      <c r="F343" s="70">
        <v>1</v>
      </c>
      <c r="G343" s="68" t="s">
        <v>170</v>
      </c>
      <c r="H343" s="56">
        <v>306</v>
      </c>
      <c r="I343" s="115"/>
      <c r="J343" s="115"/>
      <c r="K343" s="115"/>
      <c r="L343" s="127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.75" customHeight="1">
      <c r="A344" s="33"/>
      <c r="B344" s="33"/>
      <c r="C344" s="34"/>
      <c r="D344" s="143"/>
      <c r="E344" s="144"/>
      <c r="F344" s="145"/>
      <c r="G344" s="265" t="s">
        <v>179</v>
      </c>
      <c r="H344" s="47">
        <v>307</v>
      </c>
      <c r="I344" s="118">
        <f>SUM(I30+I174)</f>
        <v>10000</v>
      </c>
      <c r="J344" s="119">
        <f>SUM(J30+J174)</f>
        <v>6000</v>
      </c>
      <c r="K344" s="119">
        <f>SUM(K30+K174)</f>
        <v>3806.74</v>
      </c>
      <c r="L344" s="120">
        <f>SUM(L30+L174)</f>
        <v>3806.74</v>
      </c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.75" customHeight="1">
      <c r="B345" s="1"/>
      <c r="C345" s="1"/>
      <c r="D345" s="1"/>
      <c r="E345" s="1"/>
      <c r="F345" s="2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.75" customHeight="1">
      <c r="B346" s="1"/>
      <c r="C346" s="1"/>
      <c r="D346" s="1"/>
      <c r="E346" s="1"/>
      <c r="F346" s="2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s="273" customFormat="1" ht="15" customHeight="1">
      <c r="A347" s="266"/>
      <c r="B347" s="267"/>
      <c r="C347" s="267"/>
      <c r="D347" s="268"/>
      <c r="E347" s="268"/>
      <c r="F347" s="268"/>
      <c r="G347" s="269" t="s">
        <v>180</v>
      </c>
      <c r="H347" s="270"/>
      <c r="I347" s="271"/>
      <c r="J347" s="271"/>
      <c r="K347" s="272" t="s">
        <v>181</v>
      </c>
      <c r="L347" s="272"/>
      <c r="M347" s="271"/>
      <c r="N347" s="271"/>
      <c r="O347" s="271"/>
      <c r="P347" s="271"/>
      <c r="Q347" s="271"/>
      <c r="R347" s="271"/>
      <c r="S347" s="271"/>
      <c r="T347" s="271"/>
      <c r="U347" s="271"/>
      <c r="V347" s="271"/>
      <c r="W347" s="271"/>
      <c r="X347" s="271"/>
      <c r="Y347" s="271"/>
      <c r="Z347" s="271"/>
      <c r="AA347" s="271"/>
    </row>
    <row r="348" spans="1:27" s="6" customFormat="1" ht="11.25" customHeight="1">
      <c r="A348" s="155"/>
      <c r="B348" s="4"/>
      <c r="C348" s="4"/>
      <c r="D348" s="197" t="s">
        <v>182</v>
      </c>
      <c r="E348" s="197"/>
      <c r="F348" s="197"/>
      <c r="G348" s="197"/>
      <c r="H348" s="274"/>
      <c r="I348" s="164" t="s">
        <v>183</v>
      </c>
      <c r="J348" s="10"/>
      <c r="K348" s="171" t="s">
        <v>184</v>
      </c>
      <c r="L348" s="171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</row>
    <row r="349" spans="1:27" ht="15.75" customHeight="1">
      <c r="B349" s="1"/>
      <c r="C349" s="1"/>
      <c r="D349" s="1"/>
      <c r="E349" s="1"/>
      <c r="F349" s="2"/>
      <c r="G349" s="1"/>
      <c r="H349" s="1"/>
      <c r="I349" s="158"/>
      <c r="J349" s="1"/>
      <c r="K349" s="158"/>
      <c r="L349" s="158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s="273" customFormat="1" ht="18" customHeight="1">
      <c r="B350" s="271"/>
      <c r="C350" s="271"/>
      <c r="D350" s="272"/>
      <c r="E350" s="272"/>
      <c r="F350" s="275"/>
      <c r="G350" s="272" t="s">
        <v>185</v>
      </c>
      <c r="H350" s="271"/>
      <c r="I350" s="276"/>
      <c r="J350" s="271"/>
      <c r="K350" s="277" t="s">
        <v>186</v>
      </c>
      <c r="L350" s="277"/>
      <c r="M350" s="271"/>
      <c r="N350" s="271"/>
      <c r="O350" s="271"/>
      <c r="P350" s="271"/>
      <c r="Q350" s="271"/>
      <c r="R350" s="271"/>
      <c r="S350" s="271"/>
      <c r="T350" s="271"/>
      <c r="U350" s="271"/>
      <c r="V350" s="271"/>
      <c r="W350" s="271"/>
      <c r="X350" s="271"/>
      <c r="Y350" s="271"/>
      <c r="Z350" s="271"/>
      <c r="AA350" s="271"/>
    </row>
    <row r="351" spans="1:27" s="6" customFormat="1" ht="11.25" customHeight="1">
      <c r="B351" s="10"/>
      <c r="C351" s="10"/>
      <c r="D351" s="197" t="s">
        <v>187</v>
      </c>
      <c r="E351" s="278"/>
      <c r="F351" s="278"/>
      <c r="G351" s="278"/>
      <c r="H351" s="279"/>
      <c r="I351" s="164" t="s">
        <v>183</v>
      </c>
      <c r="J351" s="10"/>
      <c r="K351" s="171" t="s">
        <v>184</v>
      </c>
      <c r="L351" s="171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</row>
    <row r="352" spans="1:27" ht="12.75" customHeight="1">
      <c r="B352" s="1"/>
      <c r="C352" s="1"/>
      <c r="D352" s="1"/>
      <c r="E352" s="1"/>
      <c r="F352" s="2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.75" customHeight="1">
      <c r="A353" s="1"/>
      <c r="B353" s="1"/>
      <c r="C353" s="1"/>
      <c r="D353" s="1"/>
      <c r="E353" s="1"/>
      <c r="F353" s="2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.75" customHeight="1">
      <c r="P354" s="1"/>
      <c r="Q354" s="1"/>
      <c r="R354" s="1"/>
      <c r="S354" s="1"/>
    </row>
    <row r="355" spans="1:27" ht="12.75" customHeight="1">
      <c r="P355" s="1"/>
      <c r="Q355" s="1"/>
      <c r="R355" s="1"/>
      <c r="S355" s="1"/>
    </row>
    <row r="356" spans="1:27" ht="12.75" customHeight="1">
      <c r="P356" s="1"/>
      <c r="Q356" s="1"/>
      <c r="R356" s="1"/>
      <c r="S356" s="1"/>
    </row>
    <row r="357" spans="1:27" ht="12.75" customHeight="1">
      <c r="P357" s="1"/>
      <c r="Q357" s="1"/>
      <c r="R357" s="1"/>
      <c r="S357" s="1"/>
    </row>
    <row r="358" spans="1:27" ht="12.75" customHeight="1">
      <c r="P358" s="1"/>
      <c r="Q358" s="1"/>
      <c r="R358" s="1"/>
      <c r="S358" s="1"/>
    </row>
    <row r="359" spans="1:27" ht="12.75" customHeight="1">
      <c r="P359" s="1"/>
      <c r="Q359" s="1"/>
      <c r="R359" s="1"/>
      <c r="S359" s="1"/>
    </row>
    <row r="360" spans="1:27" ht="12.75" customHeight="1">
      <c r="P360" s="1"/>
      <c r="Q360" s="1"/>
      <c r="R360" s="1"/>
      <c r="S360" s="1"/>
    </row>
    <row r="361" spans="1:27" ht="12.75" customHeight="1">
      <c r="P361" s="1"/>
      <c r="Q361" s="1"/>
      <c r="R361" s="1"/>
      <c r="S361" s="1"/>
    </row>
    <row r="362" spans="1:27" ht="12.75" customHeight="1">
      <c r="P362" s="1"/>
      <c r="Q362" s="1"/>
      <c r="R362" s="1"/>
      <c r="S362" s="1"/>
    </row>
    <row r="363" spans="1:27" ht="12.75" customHeight="1">
      <c r="P363" s="1"/>
      <c r="Q363" s="1"/>
      <c r="R363" s="1"/>
      <c r="S363" s="1"/>
    </row>
    <row r="364" spans="1:27" ht="12.75" customHeight="1">
      <c r="P364" s="1"/>
      <c r="Q364" s="1"/>
      <c r="R364" s="1"/>
      <c r="S364" s="1"/>
    </row>
    <row r="365" spans="1:27" ht="12.75" customHeight="1">
      <c r="P365" s="1"/>
      <c r="Q365" s="1"/>
      <c r="R365" s="1"/>
      <c r="S365" s="1"/>
    </row>
    <row r="366" spans="1:27" ht="12.75" customHeight="1">
      <c r="P366" s="1"/>
      <c r="Q366" s="1"/>
      <c r="R366" s="1"/>
      <c r="S366" s="1"/>
    </row>
    <row r="367" spans="1:27" ht="12.75" customHeight="1">
      <c r="P367" s="1"/>
      <c r="Q367" s="1"/>
      <c r="R367" s="1"/>
      <c r="S367" s="1"/>
    </row>
    <row r="368" spans="1:27" ht="12.75" customHeight="1">
      <c r="P368" s="1"/>
      <c r="Q368" s="1"/>
      <c r="R368" s="1"/>
      <c r="S368" s="1"/>
    </row>
    <row r="369" spans="16:19" ht="12.75" customHeight="1">
      <c r="P369" s="1"/>
      <c r="Q369" s="1"/>
      <c r="R369" s="1"/>
      <c r="S369" s="1"/>
    </row>
    <row r="370" spans="16:19" ht="12.75" customHeight="1">
      <c r="P370" s="1"/>
      <c r="Q370" s="1"/>
      <c r="R370" s="1"/>
      <c r="S370" s="1"/>
    </row>
    <row r="371" spans="16:19" ht="12.75" customHeight="1">
      <c r="P371" s="1"/>
      <c r="Q371" s="1"/>
      <c r="R371" s="1"/>
      <c r="S371" s="1"/>
    </row>
    <row r="372" spans="16:19" ht="12.75" customHeight="1">
      <c r="P372" s="1"/>
      <c r="Q372" s="1"/>
      <c r="R372" s="1"/>
      <c r="S372" s="1"/>
    </row>
    <row r="373" spans="16:19" ht="12.75" customHeight="1">
      <c r="P373" s="1"/>
      <c r="Q373" s="1"/>
      <c r="R373" s="1"/>
      <c r="S373" s="1"/>
    </row>
    <row r="374" spans="16:19" ht="12.75" customHeight="1">
      <c r="P374" s="1"/>
      <c r="Q374" s="1"/>
      <c r="R374" s="1"/>
      <c r="S374" s="1"/>
    </row>
    <row r="375" spans="16:19" ht="12.75" customHeight="1">
      <c r="P375" s="1"/>
      <c r="Q375" s="1"/>
      <c r="R375" s="1"/>
      <c r="S375" s="1"/>
    </row>
    <row r="376" spans="16:19" ht="12.75" customHeight="1">
      <c r="P376" s="1"/>
      <c r="Q376" s="1"/>
      <c r="R376" s="1"/>
      <c r="S376" s="1"/>
    </row>
    <row r="377" spans="16:19" ht="12.75" customHeight="1">
      <c r="P377" s="1"/>
      <c r="Q377" s="1"/>
      <c r="R377" s="1"/>
      <c r="S377" s="1"/>
    </row>
    <row r="378" spans="16:19" ht="12.75" customHeight="1">
      <c r="P378" s="1"/>
      <c r="Q378" s="1"/>
      <c r="R378" s="1"/>
      <c r="S378" s="1"/>
    </row>
    <row r="379" spans="16:19" ht="12.75" customHeight="1">
      <c r="P379" s="1"/>
      <c r="Q379" s="1"/>
      <c r="R379" s="1"/>
      <c r="S379" s="1"/>
    </row>
    <row r="380" spans="16:19" ht="12.75" customHeight="1">
      <c r="P380" s="1"/>
      <c r="Q380" s="1"/>
      <c r="R380" s="1"/>
      <c r="S380" s="1"/>
    </row>
    <row r="381" spans="16:19" ht="12.75" customHeight="1">
      <c r="P381" s="1"/>
      <c r="Q381" s="1"/>
      <c r="R381" s="1"/>
      <c r="S381" s="1"/>
    </row>
    <row r="382" spans="16:19" ht="12.75" customHeight="1">
      <c r="P382" s="1"/>
      <c r="Q382" s="1"/>
      <c r="R382" s="1"/>
      <c r="S382" s="1"/>
    </row>
    <row r="383" spans="16:19" ht="12.75" customHeight="1">
      <c r="P383" s="1"/>
      <c r="Q383" s="1"/>
      <c r="R383" s="1"/>
      <c r="S383" s="1"/>
    </row>
    <row r="384" spans="16:19" ht="12.75" customHeight="1">
      <c r="P384" s="1"/>
      <c r="Q384" s="1"/>
      <c r="R384" s="1"/>
      <c r="S384" s="1"/>
    </row>
    <row r="385" spans="16:19" ht="12.75" customHeight="1">
      <c r="P385" s="1"/>
      <c r="Q385" s="1"/>
      <c r="R385" s="1"/>
      <c r="S385" s="1"/>
    </row>
    <row r="386" spans="16:19" ht="12.75" customHeight="1">
      <c r="P386" s="1"/>
      <c r="Q386" s="1"/>
      <c r="R386" s="1"/>
      <c r="S386" s="1"/>
    </row>
    <row r="387" spans="16:19" ht="12.75" customHeight="1">
      <c r="P387" s="1"/>
      <c r="Q387" s="1"/>
      <c r="R387" s="1"/>
      <c r="S387" s="1"/>
    </row>
    <row r="388" spans="16:19" ht="12.75" customHeight="1">
      <c r="P388" s="1"/>
      <c r="Q388" s="1"/>
      <c r="R388" s="1"/>
      <c r="S388" s="1"/>
    </row>
    <row r="389" spans="16:19" ht="12.75" customHeight="1">
      <c r="P389" s="1"/>
      <c r="Q389" s="1"/>
      <c r="R389" s="1"/>
      <c r="S389" s="1"/>
    </row>
    <row r="390" spans="16:19" ht="12.75" customHeight="1">
      <c r="P390" s="1"/>
      <c r="Q390" s="1"/>
      <c r="R390" s="1"/>
      <c r="S390" s="1"/>
    </row>
    <row r="391" spans="16:19" ht="12.75" customHeight="1">
      <c r="P391" s="1"/>
      <c r="Q391" s="1"/>
      <c r="R391" s="1"/>
      <c r="S391" s="1"/>
    </row>
    <row r="392" spans="16:19" ht="12.75" customHeight="1">
      <c r="P392" s="1"/>
      <c r="Q392" s="1"/>
      <c r="R392" s="1"/>
      <c r="S392" s="1"/>
    </row>
    <row r="393" spans="16:19" ht="12.75" customHeight="1">
      <c r="P393" s="1"/>
      <c r="Q393" s="1"/>
      <c r="R393" s="1"/>
      <c r="S393" s="1"/>
    </row>
    <row r="394" spans="16:19" ht="12.75" customHeight="1">
      <c r="P394" s="1"/>
      <c r="Q394" s="1"/>
      <c r="R394" s="1"/>
      <c r="S394" s="1"/>
    </row>
    <row r="395" spans="16:19" ht="12.75" customHeight="1">
      <c r="P395" s="1"/>
      <c r="Q395" s="1"/>
      <c r="R395" s="1"/>
      <c r="S395" s="1"/>
    </row>
    <row r="396" spans="16:19" ht="12.75" customHeight="1">
      <c r="P396" s="1"/>
      <c r="Q396" s="1"/>
      <c r="R396" s="1"/>
      <c r="S396" s="1"/>
    </row>
    <row r="397" spans="16:19" ht="12.75" customHeight="1">
      <c r="P397" s="1"/>
      <c r="Q397" s="1"/>
      <c r="R397" s="1"/>
      <c r="S397" s="1"/>
    </row>
    <row r="398" spans="16:19" ht="12.75" customHeight="1">
      <c r="P398" s="1"/>
      <c r="Q398" s="1"/>
      <c r="R398" s="1"/>
      <c r="S398" s="1"/>
    </row>
    <row r="399" spans="16:19" ht="12.75" customHeight="1">
      <c r="P399" s="1"/>
      <c r="Q399" s="1"/>
      <c r="R399" s="1"/>
      <c r="S399" s="1"/>
    </row>
    <row r="400" spans="16:19" ht="12.75" customHeight="1">
      <c r="P400" s="1"/>
      <c r="Q400" s="1"/>
      <c r="R400" s="1"/>
      <c r="S400" s="1"/>
    </row>
    <row r="401" spans="16:19" ht="12.75" customHeight="1">
      <c r="P401" s="1"/>
      <c r="Q401" s="1"/>
      <c r="R401" s="1"/>
      <c r="S401" s="1"/>
    </row>
    <row r="402" spans="16:19" ht="12.75" customHeight="1">
      <c r="P402" s="1"/>
      <c r="Q402" s="1"/>
      <c r="R402" s="1"/>
      <c r="S402" s="1"/>
    </row>
    <row r="403" spans="16:19" ht="12.75" customHeight="1">
      <c r="P403" s="1"/>
      <c r="Q403" s="1"/>
      <c r="R403" s="1"/>
      <c r="S403" s="1"/>
    </row>
    <row r="404" spans="16:19" ht="12.75" customHeight="1">
      <c r="P404" s="1"/>
      <c r="Q404" s="1"/>
      <c r="R404" s="1"/>
      <c r="S404" s="1"/>
    </row>
    <row r="405" spans="16:19" ht="12.75" customHeight="1">
      <c r="P405" s="1"/>
      <c r="Q405" s="1"/>
      <c r="R405" s="1"/>
      <c r="S405" s="1"/>
    </row>
    <row r="406" spans="16:19" ht="12.75" customHeight="1">
      <c r="P406" s="1"/>
      <c r="Q406" s="1"/>
      <c r="R406" s="1"/>
      <c r="S406" s="1"/>
    </row>
    <row r="407" spans="16:19" ht="12.75" customHeight="1">
      <c r="P407" s="1"/>
      <c r="Q407" s="1"/>
      <c r="R407" s="1"/>
      <c r="S407" s="1"/>
    </row>
    <row r="408" spans="16:19" ht="12.75" customHeight="1">
      <c r="P408" s="1"/>
      <c r="Q408" s="1"/>
      <c r="R408" s="1"/>
      <c r="S408" s="1"/>
    </row>
    <row r="409" spans="16:19" ht="12.75" customHeight="1">
      <c r="P409" s="1"/>
      <c r="Q409" s="1"/>
      <c r="R409" s="1"/>
      <c r="S409" s="1"/>
    </row>
    <row r="410" spans="16:19" ht="12.75" customHeight="1">
      <c r="P410" s="1"/>
      <c r="Q410" s="1"/>
      <c r="R410" s="1"/>
      <c r="S410" s="1"/>
    </row>
    <row r="411" spans="16:19" ht="12.75" customHeight="1">
      <c r="P411" s="1"/>
      <c r="Q411" s="1"/>
      <c r="R411" s="1"/>
      <c r="S411" s="1"/>
    </row>
    <row r="412" spans="16:19" ht="12.75" customHeight="1">
      <c r="P412" s="1"/>
      <c r="Q412" s="1"/>
      <c r="R412" s="1"/>
      <c r="S412" s="1"/>
    </row>
    <row r="413" spans="16:19" ht="12.75" customHeight="1">
      <c r="P413" s="1"/>
      <c r="Q413" s="1"/>
      <c r="R413" s="1"/>
      <c r="S413" s="1"/>
    </row>
    <row r="414" spans="16:19" ht="12.75" customHeight="1">
      <c r="P414" s="1"/>
      <c r="Q414" s="1"/>
      <c r="R414" s="1"/>
      <c r="S414" s="1"/>
    </row>
    <row r="415" spans="16:19" ht="12.75" customHeight="1">
      <c r="P415" s="1"/>
      <c r="Q415" s="1"/>
      <c r="R415" s="1"/>
      <c r="S415" s="1"/>
    </row>
    <row r="416" spans="16:19" ht="12.75" customHeight="1">
      <c r="P416" s="1"/>
      <c r="Q416" s="1"/>
      <c r="R416" s="1"/>
      <c r="S416" s="1"/>
    </row>
    <row r="417" spans="16:19" ht="12.75" customHeight="1">
      <c r="P417" s="1"/>
      <c r="Q417" s="1"/>
      <c r="R417" s="1"/>
      <c r="S417" s="1"/>
    </row>
    <row r="418" spans="16:19" ht="12.75" customHeight="1">
      <c r="P418" s="1"/>
      <c r="Q418" s="1"/>
      <c r="R418" s="1"/>
      <c r="S418" s="1"/>
    </row>
    <row r="419" spans="16:19" ht="12.75" customHeight="1">
      <c r="P419" s="1"/>
      <c r="Q419" s="1"/>
      <c r="R419" s="1"/>
      <c r="S419" s="1"/>
    </row>
    <row r="420" spans="16:19" ht="12.75" customHeight="1">
      <c r="P420" s="1"/>
      <c r="Q420" s="1"/>
      <c r="R420" s="1"/>
      <c r="S420" s="1"/>
    </row>
    <row r="421" spans="16:19" ht="12.75" customHeight="1">
      <c r="P421" s="1"/>
      <c r="Q421" s="1"/>
      <c r="R421" s="1"/>
      <c r="S421" s="1"/>
    </row>
    <row r="422" spans="16:19" ht="12.75" customHeight="1">
      <c r="P422" s="1"/>
      <c r="Q422" s="1"/>
      <c r="R422" s="1"/>
      <c r="S422" s="1"/>
    </row>
    <row r="423" spans="16:19" ht="12.75" customHeight="1">
      <c r="P423" s="1"/>
      <c r="Q423" s="1"/>
      <c r="R423" s="1"/>
      <c r="S423" s="1"/>
    </row>
    <row r="424" spans="16:19" ht="12.75" customHeight="1">
      <c r="P424" s="1"/>
      <c r="Q424" s="1"/>
      <c r="R424" s="1"/>
      <c r="S424" s="1"/>
    </row>
    <row r="425" spans="16:19" ht="12.75" customHeight="1">
      <c r="P425" s="1"/>
      <c r="Q425" s="1"/>
      <c r="R425" s="1"/>
      <c r="S425" s="1"/>
    </row>
    <row r="426" spans="16:19" ht="12.75" customHeight="1">
      <c r="P426" s="1"/>
      <c r="Q426" s="1"/>
      <c r="R426" s="1"/>
      <c r="S426" s="1"/>
    </row>
    <row r="427" spans="16:19" ht="12.75" customHeight="1">
      <c r="P427" s="1"/>
      <c r="Q427" s="1"/>
      <c r="R427" s="1"/>
      <c r="S427" s="1"/>
    </row>
    <row r="428" spans="16:19" ht="12.75" customHeight="1">
      <c r="P428" s="1"/>
      <c r="Q428" s="1"/>
      <c r="R428" s="1"/>
      <c r="S428" s="1"/>
    </row>
    <row r="429" spans="16:19" ht="12.75" customHeight="1">
      <c r="P429" s="1"/>
      <c r="Q429" s="1"/>
      <c r="R429" s="1"/>
      <c r="S429" s="1"/>
    </row>
    <row r="430" spans="16:19" ht="12.75" customHeight="1">
      <c r="P430" s="1"/>
      <c r="Q430" s="1"/>
      <c r="R430" s="1"/>
      <c r="S430" s="1"/>
    </row>
    <row r="431" spans="16:19" ht="12.75" customHeight="1">
      <c r="P431" s="1"/>
      <c r="Q431" s="1"/>
      <c r="R431" s="1"/>
      <c r="S431" s="1"/>
    </row>
    <row r="432" spans="16:19" ht="12.75" customHeight="1">
      <c r="P432" s="1"/>
      <c r="Q432" s="1"/>
      <c r="R432" s="1"/>
      <c r="S432" s="1"/>
    </row>
    <row r="433" spans="16:19" ht="12.75" customHeight="1">
      <c r="P433" s="1"/>
      <c r="Q433" s="1"/>
      <c r="R433" s="1"/>
      <c r="S433" s="1"/>
    </row>
    <row r="434" spans="16:19" ht="12.75" customHeight="1">
      <c r="P434" s="1"/>
      <c r="Q434" s="1"/>
      <c r="R434" s="1"/>
      <c r="S434" s="1"/>
    </row>
    <row r="435" spans="16:19" ht="12.75" customHeight="1">
      <c r="P435" s="1"/>
      <c r="Q435" s="1"/>
      <c r="R435" s="1"/>
      <c r="S435" s="1"/>
    </row>
    <row r="436" spans="16:19" ht="12.75" customHeight="1">
      <c r="P436" s="1"/>
      <c r="Q436" s="1"/>
      <c r="R436" s="1"/>
      <c r="S436" s="1"/>
    </row>
    <row r="437" spans="16:19" ht="12.75" customHeight="1">
      <c r="P437" s="1"/>
      <c r="Q437" s="1"/>
      <c r="R437" s="1"/>
      <c r="S437" s="1"/>
    </row>
    <row r="438" spans="16:19" ht="12.75" customHeight="1">
      <c r="P438" s="1"/>
      <c r="Q438" s="1"/>
      <c r="R438" s="1"/>
      <c r="S438" s="1"/>
    </row>
    <row r="439" spans="16:19" ht="12.75" customHeight="1">
      <c r="P439" s="1"/>
      <c r="Q439" s="1"/>
      <c r="R439" s="1"/>
      <c r="S439" s="1"/>
    </row>
    <row r="440" spans="16:19" ht="12.75" customHeight="1">
      <c r="P440" s="1"/>
      <c r="Q440" s="1"/>
      <c r="R440" s="1"/>
      <c r="S440" s="1"/>
    </row>
    <row r="441" spans="16:19" ht="12.75" customHeight="1">
      <c r="P441" s="1"/>
      <c r="Q441" s="1"/>
      <c r="R441" s="1"/>
      <c r="S441" s="1"/>
    </row>
    <row r="442" spans="16:19" ht="12.75" customHeight="1">
      <c r="P442" s="1"/>
      <c r="Q442" s="1"/>
      <c r="R442" s="1"/>
      <c r="S442" s="1"/>
    </row>
    <row r="443" spans="16:19" ht="12.75" customHeight="1">
      <c r="P443" s="1"/>
      <c r="Q443" s="1"/>
      <c r="R443" s="1"/>
      <c r="S443" s="1"/>
    </row>
    <row r="444" spans="16:19" ht="12.75" customHeight="1">
      <c r="P444" s="1"/>
      <c r="Q444" s="1"/>
      <c r="R444" s="1"/>
      <c r="S444" s="1"/>
    </row>
    <row r="445" spans="16:19" ht="12.75" customHeight="1">
      <c r="P445" s="1"/>
      <c r="Q445" s="1"/>
      <c r="R445" s="1"/>
      <c r="S445" s="1"/>
    </row>
    <row r="446" spans="16:19" ht="12.75" customHeight="1">
      <c r="P446" s="1"/>
      <c r="Q446" s="1"/>
      <c r="R446" s="1"/>
      <c r="S446" s="1"/>
    </row>
    <row r="447" spans="16:19" ht="12.75" customHeight="1">
      <c r="P447" s="1"/>
      <c r="Q447" s="1"/>
      <c r="R447" s="1"/>
      <c r="S447" s="1"/>
    </row>
    <row r="448" spans="16:19" ht="12.75" customHeight="1">
      <c r="P448" s="1"/>
      <c r="Q448" s="1"/>
      <c r="R448" s="1"/>
      <c r="S448" s="1"/>
    </row>
    <row r="449" spans="16:19" ht="12.75" customHeight="1">
      <c r="P449" s="1"/>
      <c r="Q449" s="1"/>
      <c r="R449" s="1"/>
      <c r="S449" s="1"/>
    </row>
    <row r="450" spans="16:19" ht="12.75" customHeight="1">
      <c r="P450" s="1"/>
      <c r="Q450" s="1"/>
      <c r="R450" s="1"/>
      <c r="S450" s="1"/>
    </row>
    <row r="451" spans="16:19" ht="12.75" customHeight="1">
      <c r="P451" s="1"/>
      <c r="Q451" s="1"/>
      <c r="R451" s="1"/>
      <c r="S451" s="1"/>
    </row>
    <row r="452" spans="16:19" ht="12.75" customHeight="1">
      <c r="P452" s="1"/>
      <c r="Q452" s="1"/>
      <c r="R452" s="1"/>
      <c r="S452" s="1"/>
    </row>
    <row r="453" spans="16:19" ht="12.75" customHeight="1">
      <c r="P453" s="1"/>
      <c r="Q453" s="1"/>
      <c r="R453" s="1"/>
      <c r="S453" s="1"/>
    </row>
    <row r="454" spans="16:19" ht="12.75" customHeight="1">
      <c r="P454" s="1"/>
      <c r="Q454" s="1"/>
      <c r="R454" s="1"/>
      <c r="S454" s="1"/>
    </row>
    <row r="455" spans="16:19" ht="12.75" customHeight="1">
      <c r="P455" s="1"/>
      <c r="Q455" s="1"/>
      <c r="R455" s="1"/>
      <c r="S455" s="1"/>
    </row>
    <row r="456" spans="16:19" ht="12.75" customHeight="1">
      <c r="P456" s="1"/>
      <c r="Q456" s="1"/>
      <c r="R456" s="1"/>
      <c r="S456" s="1"/>
    </row>
    <row r="457" spans="16:19" ht="12.75" customHeight="1">
      <c r="P457" s="1"/>
      <c r="Q457" s="1"/>
      <c r="R457" s="1"/>
      <c r="S457" s="1"/>
    </row>
    <row r="458" spans="16:19" ht="12.75" customHeight="1">
      <c r="P458" s="1"/>
      <c r="Q458" s="1"/>
      <c r="R458" s="1"/>
      <c r="S458" s="1"/>
    </row>
    <row r="459" spans="16:19" ht="12.75" customHeight="1">
      <c r="P459" s="1"/>
      <c r="Q459" s="1"/>
      <c r="R459" s="1"/>
      <c r="S459" s="1"/>
    </row>
    <row r="460" spans="16:19" ht="12.75" customHeight="1">
      <c r="P460" s="1"/>
      <c r="Q460" s="1"/>
      <c r="R460" s="1"/>
      <c r="S460" s="1"/>
    </row>
    <row r="461" spans="16:19" ht="12.75" customHeight="1">
      <c r="P461" s="1"/>
      <c r="Q461" s="1"/>
      <c r="R461" s="1"/>
      <c r="S461" s="1"/>
    </row>
    <row r="462" spans="16:19" ht="12.75" customHeight="1">
      <c r="P462" s="1"/>
      <c r="Q462" s="1"/>
      <c r="R462" s="1"/>
      <c r="S462" s="1"/>
    </row>
    <row r="463" spans="16:19" ht="12.75" customHeight="1">
      <c r="P463" s="1"/>
      <c r="Q463" s="1"/>
      <c r="R463" s="1"/>
      <c r="S463" s="1"/>
    </row>
    <row r="464" spans="16:19" ht="12.75" customHeight="1">
      <c r="P464" s="1"/>
      <c r="Q464" s="1"/>
      <c r="R464" s="1"/>
      <c r="S464" s="1"/>
    </row>
    <row r="465" spans="16:19" ht="12.75" customHeight="1">
      <c r="P465" s="1"/>
      <c r="Q465" s="1"/>
      <c r="R465" s="1"/>
      <c r="S465" s="1"/>
    </row>
    <row r="466" spans="16:19" ht="12.75" customHeight="1">
      <c r="P466" s="1"/>
      <c r="Q466" s="1"/>
      <c r="R466" s="1"/>
      <c r="S466" s="1"/>
    </row>
    <row r="467" spans="16:19" ht="12.75" customHeight="1">
      <c r="P467" s="1"/>
      <c r="Q467" s="1"/>
      <c r="R467" s="1"/>
      <c r="S467" s="1"/>
    </row>
    <row r="468" spans="16:19" ht="12.75" customHeight="1">
      <c r="P468" s="1"/>
      <c r="Q468" s="1"/>
      <c r="R468" s="1"/>
      <c r="S468" s="1"/>
    </row>
    <row r="469" spans="16:19" ht="12.75" customHeight="1">
      <c r="P469" s="1"/>
      <c r="Q469" s="1"/>
      <c r="R469" s="1"/>
      <c r="S469" s="1"/>
    </row>
    <row r="470" spans="16:19" ht="12.75" customHeight="1">
      <c r="P470" s="1"/>
      <c r="Q470" s="1"/>
      <c r="R470" s="1"/>
      <c r="S470" s="1"/>
    </row>
    <row r="471" spans="16:19" ht="12.75" customHeight="1">
      <c r="P471" s="1"/>
      <c r="Q471" s="1"/>
      <c r="R471" s="1"/>
      <c r="S471" s="1"/>
    </row>
    <row r="472" spans="16:19" ht="12.75" customHeight="1">
      <c r="P472" s="1"/>
      <c r="Q472" s="1"/>
      <c r="R472" s="1"/>
      <c r="S472" s="1"/>
    </row>
    <row r="473" spans="16:19" ht="12.75" customHeight="1">
      <c r="P473" s="1"/>
      <c r="Q473" s="1"/>
      <c r="R473" s="1"/>
      <c r="S473" s="1"/>
    </row>
    <row r="474" spans="16:19" ht="12.75" customHeight="1">
      <c r="P474" s="1"/>
      <c r="Q474" s="1"/>
      <c r="R474" s="1"/>
      <c r="S474" s="1"/>
    </row>
    <row r="475" spans="16:19" ht="12.75" customHeight="1">
      <c r="P475" s="1"/>
      <c r="Q475" s="1"/>
      <c r="R475" s="1"/>
      <c r="S475" s="1"/>
    </row>
    <row r="476" spans="16:19" ht="12.75" customHeight="1">
      <c r="P476" s="1"/>
      <c r="Q476" s="1"/>
      <c r="R476" s="1"/>
      <c r="S476" s="1"/>
    </row>
    <row r="477" spans="16:19" ht="12.75" customHeight="1">
      <c r="P477" s="1"/>
      <c r="Q477" s="1"/>
      <c r="R477" s="1"/>
      <c r="S477" s="1"/>
    </row>
    <row r="478" spans="16:19" ht="12.75" customHeight="1">
      <c r="P478" s="1"/>
      <c r="Q478" s="1"/>
      <c r="R478" s="1"/>
      <c r="S478" s="1"/>
    </row>
    <row r="479" spans="16:19" ht="12.75" customHeight="1">
      <c r="P479" s="1"/>
      <c r="Q479" s="1"/>
      <c r="R479" s="1"/>
      <c r="S479" s="1"/>
    </row>
    <row r="480" spans="16:19" ht="12.75" customHeight="1">
      <c r="P480" s="1"/>
      <c r="Q480" s="1"/>
      <c r="R480" s="1"/>
      <c r="S480" s="1"/>
    </row>
    <row r="481" spans="16:19" ht="12.75" customHeight="1">
      <c r="P481" s="1"/>
      <c r="Q481" s="1"/>
      <c r="R481" s="1"/>
      <c r="S481" s="1"/>
    </row>
    <row r="482" spans="16:19" ht="12.75" customHeight="1">
      <c r="P482" s="1"/>
      <c r="Q482" s="1"/>
      <c r="R482" s="1"/>
      <c r="S482" s="1"/>
    </row>
    <row r="483" spans="16:19" ht="12.75" customHeight="1">
      <c r="P483" s="1"/>
      <c r="Q483" s="1"/>
      <c r="R483" s="1"/>
      <c r="S483" s="1"/>
    </row>
    <row r="484" spans="16:19" ht="12.75" customHeight="1">
      <c r="P484" s="1"/>
      <c r="Q484" s="1"/>
      <c r="R484" s="1"/>
      <c r="S484" s="1"/>
    </row>
    <row r="485" spans="16:19" ht="12.75" customHeight="1">
      <c r="P485" s="1"/>
      <c r="Q485" s="1"/>
      <c r="R485" s="1"/>
      <c r="S485" s="1"/>
    </row>
    <row r="486" spans="16:19" ht="12.75" customHeight="1">
      <c r="P486" s="1"/>
      <c r="Q486" s="1"/>
      <c r="R486" s="1"/>
      <c r="S486" s="1"/>
    </row>
    <row r="487" spans="16:19" ht="12.75" customHeight="1">
      <c r="P487" s="1"/>
      <c r="Q487" s="1"/>
      <c r="R487" s="1"/>
      <c r="S487" s="1"/>
    </row>
    <row r="488" spans="16:19" ht="12.75" customHeight="1">
      <c r="P488" s="1"/>
      <c r="Q488" s="1"/>
      <c r="R488" s="1"/>
      <c r="S488" s="1"/>
    </row>
    <row r="489" spans="16:19" ht="12.75" customHeight="1">
      <c r="P489" s="1"/>
      <c r="Q489" s="1"/>
      <c r="R489" s="1"/>
      <c r="S489" s="1"/>
    </row>
    <row r="490" spans="16:19" ht="12.75" customHeight="1">
      <c r="P490" s="1"/>
      <c r="Q490" s="1"/>
      <c r="R490" s="1"/>
      <c r="S490" s="1"/>
    </row>
    <row r="491" spans="16:19" ht="12.75" customHeight="1">
      <c r="P491" s="1"/>
      <c r="Q491" s="1"/>
      <c r="R491" s="1"/>
      <c r="S491" s="1"/>
    </row>
    <row r="492" spans="16:19" ht="12.75" customHeight="1">
      <c r="P492" s="1"/>
      <c r="Q492" s="1"/>
      <c r="R492" s="1"/>
      <c r="S492" s="1"/>
    </row>
    <row r="493" spans="16:19" ht="12.75" customHeight="1">
      <c r="P493" s="1"/>
      <c r="Q493" s="1"/>
      <c r="R493" s="1"/>
      <c r="S493" s="1"/>
    </row>
    <row r="494" spans="16:19" ht="12.75" customHeight="1">
      <c r="P494" s="1"/>
      <c r="Q494" s="1"/>
      <c r="R494" s="1"/>
      <c r="S494" s="1"/>
    </row>
    <row r="495" spans="16:19" ht="12.75" customHeight="1">
      <c r="P495" s="1"/>
      <c r="Q495" s="1"/>
      <c r="R495" s="1"/>
      <c r="S495" s="1"/>
    </row>
    <row r="496" spans="16:19" ht="12.75" customHeight="1">
      <c r="P496" s="1"/>
      <c r="Q496" s="1"/>
      <c r="R496" s="1"/>
      <c r="S496" s="1"/>
    </row>
    <row r="497" spans="16:19" ht="12.75" customHeight="1">
      <c r="P497" s="1"/>
      <c r="Q497" s="1"/>
      <c r="R497" s="1"/>
      <c r="S497" s="1"/>
    </row>
    <row r="498" spans="16:19" ht="12.75" customHeight="1">
      <c r="P498" s="1"/>
      <c r="Q498" s="1"/>
      <c r="R498" s="1"/>
      <c r="S498" s="1"/>
    </row>
    <row r="499" spans="16:19" ht="12.75" customHeight="1">
      <c r="P499" s="1"/>
      <c r="Q499" s="1"/>
      <c r="R499" s="1"/>
      <c r="S499" s="1"/>
    </row>
    <row r="500" spans="16:19" ht="12.75" customHeight="1">
      <c r="P500" s="1"/>
      <c r="Q500" s="1"/>
      <c r="R500" s="1"/>
      <c r="S500" s="1"/>
    </row>
    <row r="501" spans="16:19" ht="12.75" customHeight="1">
      <c r="P501" s="1"/>
      <c r="Q501" s="1"/>
      <c r="R501" s="1"/>
      <c r="S501" s="1"/>
    </row>
    <row r="502" spans="16:19" ht="12.75" customHeight="1">
      <c r="P502" s="1"/>
      <c r="Q502" s="1"/>
      <c r="R502" s="1"/>
      <c r="S502" s="1"/>
    </row>
    <row r="503" spans="16:19" ht="12.75" customHeight="1">
      <c r="P503" s="1"/>
      <c r="Q503" s="1"/>
      <c r="R503" s="1"/>
      <c r="S503" s="1"/>
    </row>
    <row r="504" spans="16:19" ht="12.75" customHeight="1">
      <c r="P504" s="1"/>
      <c r="Q504" s="1"/>
      <c r="R504" s="1"/>
      <c r="S504" s="1"/>
    </row>
    <row r="505" spans="16:19" ht="12.75" customHeight="1">
      <c r="P505" s="1"/>
      <c r="Q505" s="1"/>
      <c r="R505" s="1"/>
      <c r="S505" s="1"/>
    </row>
    <row r="506" spans="16:19" ht="12.75" customHeight="1">
      <c r="P506" s="1"/>
      <c r="Q506" s="1"/>
      <c r="R506" s="1"/>
      <c r="S506" s="1"/>
    </row>
    <row r="507" spans="16:19" ht="12.75" customHeight="1">
      <c r="P507" s="1"/>
      <c r="Q507" s="1"/>
      <c r="R507" s="1"/>
      <c r="S507" s="1"/>
    </row>
    <row r="508" spans="16:19" ht="12.75" customHeight="1">
      <c r="P508" s="1"/>
      <c r="Q508" s="1"/>
      <c r="R508" s="1"/>
      <c r="S508" s="1"/>
    </row>
    <row r="509" spans="16:19" ht="12.75" customHeight="1">
      <c r="P509" s="1"/>
      <c r="Q509" s="1"/>
      <c r="R509" s="1"/>
      <c r="S509" s="1"/>
    </row>
    <row r="510" spans="16:19" ht="12.75" customHeight="1">
      <c r="P510" s="1"/>
      <c r="Q510" s="1"/>
      <c r="R510" s="1"/>
      <c r="S510" s="1"/>
    </row>
    <row r="511" spans="16:19" ht="12.75" customHeight="1">
      <c r="P511" s="1"/>
      <c r="Q511" s="1"/>
      <c r="R511" s="1"/>
      <c r="S511" s="1"/>
    </row>
    <row r="512" spans="16:19" ht="12.75" customHeight="1">
      <c r="P512" s="1"/>
      <c r="Q512" s="1"/>
      <c r="R512" s="1"/>
      <c r="S512" s="1"/>
    </row>
    <row r="513" spans="16:19" ht="12.75" customHeight="1">
      <c r="P513" s="1"/>
      <c r="Q513" s="1"/>
      <c r="R513" s="1"/>
      <c r="S513" s="1"/>
    </row>
    <row r="514" spans="16:19" ht="12.75" customHeight="1">
      <c r="P514" s="1"/>
      <c r="Q514" s="1"/>
      <c r="R514" s="1"/>
      <c r="S514" s="1"/>
    </row>
    <row r="515" spans="16:19" ht="12.75" customHeight="1">
      <c r="P515" s="1"/>
      <c r="Q515" s="1"/>
      <c r="R515" s="1"/>
      <c r="S515" s="1"/>
    </row>
    <row r="516" spans="16:19" ht="12.75" customHeight="1">
      <c r="P516" s="1"/>
      <c r="Q516" s="1"/>
      <c r="R516" s="1"/>
      <c r="S516" s="1"/>
    </row>
    <row r="517" spans="16:19" ht="12.75" customHeight="1">
      <c r="P517" s="1"/>
      <c r="Q517" s="1"/>
      <c r="R517" s="1"/>
      <c r="S517" s="1"/>
    </row>
    <row r="518" spans="16:19" ht="12.75" customHeight="1">
      <c r="P518" s="1"/>
      <c r="Q518" s="1"/>
      <c r="R518" s="1"/>
      <c r="S518" s="1"/>
    </row>
    <row r="519" spans="16:19" ht="12.75" customHeight="1">
      <c r="P519" s="1"/>
      <c r="Q519" s="1"/>
      <c r="R519" s="1"/>
      <c r="S519" s="1"/>
    </row>
    <row r="520" spans="16:19" ht="12.75" customHeight="1">
      <c r="P520" s="1"/>
      <c r="Q520" s="1"/>
      <c r="R520" s="1"/>
      <c r="S520" s="1"/>
    </row>
    <row r="521" spans="16:19" ht="12.75" customHeight="1">
      <c r="P521" s="1"/>
      <c r="Q521" s="1"/>
      <c r="R521" s="1"/>
      <c r="S521" s="1"/>
    </row>
    <row r="522" spans="16:19" ht="12.75" customHeight="1">
      <c r="P522" s="1"/>
      <c r="Q522" s="1"/>
      <c r="R522" s="1"/>
      <c r="S522" s="1"/>
    </row>
    <row r="523" spans="16:19" ht="12.75" customHeight="1">
      <c r="P523" s="1"/>
      <c r="Q523" s="1"/>
      <c r="R523" s="1"/>
      <c r="S523" s="1"/>
    </row>
    <row r="524" spans="16:19" ht="12.75" customHeight="1">
      <c r="P524" s="1"/>
      <c r="Q524" s="1"/>
      <c r="R524" s="1"/>
      <c r="S524" s="1"/>
    </row>
    <row r="525" spans="16:19" ht="12.75" customHeight="1">
      <c r="P525" s="1"/>
      <c r="Q525" s="1"/>
      <c r="R525" s="1"/>
      <c r="S525" s="1"/>
    </row>
    <row r="526" spans="16:19" ht="12.75" customHeight="1">
      <c r="P526" s="1"/>
      <c r="Q526" s="1"/>
      <c r="R526" s="1"/>
      <c r="S526" s="1"/>
    </row>
    <row r="527" spans="16:19" ht="12.75" customHeight="1">
      <c r="P527" s="1"/>
      <c r="Q527" s="1"/>
      <c r="R527" s="1"/>
      <c r="S527" s="1"/>
    </row>
    <row r="528" spans="16:19" ht="12.75" customHeight="1">
      <c r="P528" s="1"/>
      <c r="Q528" s="1"/>
      <c r="R528" s="1"/>
      <c r="S528" s="1"/>
    </row>
    <row r="529" spans="16:19" ht="12.75" customHeight="1">
      <c r="P529" s="1"/>
      <c r="Q529" s="1"/>
      <c r="R529" s="1"/>
      <c r="S529" s="1"/>
    </row>
    <row r="530" spans="16:19" ht="12.75" customHeight="1">
      <c r="P530" s="1"/>
      <c r="Q530" s="1"/>
      <c r="R530" s="1"/>
      <c r="S530" s="1"/>
    </row>
    <row r="531" spans="16:19" ht="12.75" customHeight="1">
      <c r="P531" s="1"/>
      <c r="Q531" s="1"/>
      <c r="R531" s="1"/>
      <c r="S531" s="1"/>
    </row>
    <row r="532" spans="16:19" ht="12.75" customHeight="1">
      <c r="P532" s="1"/>
      <c r="Q532" s="1"/>
      <c r="R532" s="1"/>
      <c r="S532" s="1"/>
    </row>
    <row r="533" spans="16:19" ht="12.75" customHeight="1">
      <c r="P533" s="1"/>
      <c r="Q533" s="1"/>
      <c r="R533" s="1"/>
      <c r="S533" s="1"/>
    </row>
    <row r="534" spans="16:19" ht="12.75" customHeight="1">
      <c r="P534" s="1"/>
      <c r="Q534" s="1"/>
      <c r="R534" s="1"/>
      <c r="S534" s="1"/>
    </row>
    <row r="535" spans="16:19" ht="12.75" customHeight="1">
      <c r="P535" s="1"/>
      <c r="Q535" s="1"/>
      <c r="R535" s="1"/>
      <c r="S535" s="1"/>
    </row>
    <row r="536" spans="16:19" ht="12.75" customHeight="1">
      <c r="P536" s="1"/>
      <c r="Q536" s="1"/>
      <c r="R536" s="1"/>
      <c r="S536" s="1"/>
    </row>
    <row r="537" spans="16:19" ht="12.75" customHeight="1">
      <c r="P537" s="1"/>
      <c r="Q537" s="1"/>
      <c r="R537" s="1"/>
      <c r="S537" s="1"/>
    </row>
    <row r="538" spans="16:19" ht="12.75" customHeight="1">
      <c r="P538" s="1"/>
      <c r="Q538" s="1"/>
      <c r="R538" s="1"/>
      <c r="S538" s="1"/>
    </row>
    <row r="539" spans="16:19" ht="12.75" customHeight="1">
      <c r="P539" s="1"/>
      <c r="Q539" s="1"/>
      <c r="R539" s="1"/>
      <c r="S539" s="1"/>
    </row>
    <row r="540" spans="16:19" ht="12.75" customHeight="1">
      <c r="P540" s="1"/>
      <c r="Q540" s="1"/>
      <c r="R540" s="1"/>
      <c r="S540" s="1"/>
    </row>
    <row r="541" spans="16:19" ht="12.75" customHeight="1">
      <c r="P541" s="1"/>
      <c r="Q541" s="1"/>
      <c r="R541" s="1"/>
      <c r="S541" s="1"/>
    </row>
    <row r="542" spans="16:19" ht="12.75" customHeight="1">
      <c r="P542" s="1"/>
      <c r="Q542" s="1"/>
      <c r="R542" s="1"/>
      <c r="S542" s="1"/>
    </row>
    <row r="543" spans="16:19" ht="12.75" customHeight="1">
      <c r="P543" s="1"/>
      <c r="Q543" s="1"/>
      <c r="R543" s="1"/>
      <c r="S543" s="1"/>
    </row>
    <row r="544" spans="16:19" ht="12.75" customHeight="1">
      <c r="P544" s="1"/>
      <c r="Q544" s="1"/>
      <c r="R544" s="1"/>
      <c r="S544" s="1"/>
    </row>
    <row r="545" spans="16:19" ht="12.75" customHeight="1">
      <c r="P545" s="1"/>
      <c r="Q545" s="1"/>
      <c r="R545" s="1"/>
      <c r="S545" s="1"/>
    </row>
    <row r="546" spans="16:19" ht="12.75" customHeight="1">
      <c r="P546" s="1"/>
      <c r="Q546" s="1"/>
      <c r="R546" s="1"/>
      <c r="S546" s="1"/>
    </row>
    <row r="547" spans="16:19" ht="12.75" customHeight="1">
      <c r="P547" s="1"/>
      <c r="Q547" s="1"/>
      <c r="R547" s="1"/>
      <c r="S547" s="1"/>
    </row>
    <row r="548" spans="16:19" ht="12.75" customHeight="1">
      <c r="P548" s="1"/>
      <c r="Q548" s="1"/>
      <c r="R548" s="1"/>
      <c r="S548" s="1"/>
    </row>
    <row r="549" spans="16:19" ht="12.75" customHeight="1">
      <c r="P549" s="1"/>
      <c r="Q549" s="1"/>
      <c r="R549" s="1"/>
      <c r="S549" s="1"/>
    </row>
    <row r="550" spans="16:19" ht="12.75" customHeight="1">
      <c r="P550" s="1"/>
      <c r="Q550" s="1"/>
      <c r="R550" s="1"/>
      <c r="S550" s="1"/>
    </row>
    <row r="551" spans="16:19" ht="12.75" customHeight="1">
      <c r="P551" s="1"/>
      <c r="Q551" s="1"/>
      <c r="R551" s="1"/>
      <c r="S551" s="1"/>
    </row>
    <row r="552" spans="16:19" ht="12.75" customHeight="1">
      <c r="P552" s="1"/>
      <c r="Q552" s="1"/>
      <c r="R552" s="1"/>
      <c r="S552" s="1"/>
    </row>
    <row r="553" spans="16:19" ht="12.75" customHeight="1">
      <c r="P553" s="1"/>
      <c r="Q553" s="1"/>
      <c r="R553" s="1"/>
      <c r="S553" s="1"/>
    </row>
    <row r="554" spans="16:19" ht="12.75" customHeight="1">
      <c r="P554" s="1"/>
      <c r="Q554" s="1"/>
      <c r="R554" s="1"/>
      <c r="S554" s="1"/>
    </row>
    <row r="555" spans="16:19" ht="12.75" customHeight="1">
      <c r="P555" s="1"/>
      <c r="Q555" s="1"/>
      <c r="R555" s="1"/>
      <c r="S555" s="1"/>
    </row>
    <row r="556" spans="16:19" ht="12.75" customHeight="1">
      <c r="P556" s="1"/>
      <c r="Q556" s="1"/>
      <c r="R556" s="1"/>
      <c r="S556" s="1"/>
    </row>
    <row r="557" spans="16:19" ht="12.75" customHeight="1">
      <c r="P557" s="1"/>
      <c r="Q557" s="1"/>
      <c r="R557" s="1"/>
      <c r="S557" s="1"/>
    </row>
    <row r="558" spans="16:19" ht="12.75" customHeight="1">
      <c r="P558" s="1"/>
      <c r="Q558" s="1"/>
      <c r="R558" s="1"/>
      <c r="S558" s="1"/>
    </row>
    <row r="559" spans="16:19" ht="12.75" customHeight="1">
      <c r="P559" s="1"/>
      <c r="Q559" s="1"/>
      <c r="R559" s="1"/>
      <c r="S559" s="1"/>
    </row>
    <row r="560" spans="16:19" ht="12.75" customHeight="1">
      <c r="P560" s="1"/>
      <c r="Q560" s="1"/>
      <c r="R560" s="1"/>
      <c r="S560" s="1"/>
    </row>
    <row r="561" spans="16:19" ht="12.75" customHeight="1">
      <c r="P561" s="1"/>
      <c r="Q561" s="1"/>
      <c r="R561" s="1"/>
      <c r="S561" s="1"/>
    </row>
    <row r="562" spans="16:19" ht="12.75" customHeight="1">
      <c r="P562" s="1"/>
      <c r="Q562" s="1"/>
      <c r="R562" s="1"/>
      <c r="S562" s="1"/>
    </row>
    <row r="563" spans="16:19" ht="12.75" customHeight="1">
      <c r="P563" s="1"/>
      <c r="Q563" s="1"/>
      <c r="R563" s="1"/>
      <c r="S563" s="1"/>
    </row>
    <row r="564" spans="16:19" ht="12.75" customHeight="1">
      <c r="P564" s="1"/>
      <c r="Q564" s="1"/>
      <c r="R564" s="1"/>
      <c r="S564" s="1"/>
    </row>
    <row r="565" spans="16:19" ht="12.75" customHeight="1">
      <c r="P565" s="1"/>
      <c r="Q565" s="1"/>
      <c r="R565" s="1"/>
      <c r="S565" s="1"/>
    </row>
    <row r="566" spans="16:19" ht="12.75" customHeight="1">
      <c r="P566" s="1"/>
      <c r="Q566" s="1"/>
      <c r="R566" s="1"/>
      <c r="S566" s="1"/>
    </row>
    <row r="567" spans="16:19" ht="12.75" customHeight="1">
      <c r="P567" s="1"/>
      <c r="Q567" s="1"/>
      <c r="R567" s="1"/>
      <c r="S567" s="1"/>
    </row>
    <row r="568" spans="16:19" ht="12.75" customHeight="1">
      <c r="P568" s="1"/>
      <c r="Q568" s="1"/>
      <c r="R568" s="1"/>
      <c r="S568" s="1"/>
    </row>
    <row r="569" spans="16:19" ht="12.75" customHeight="1">
      <c r="P569" s="1"/>
      <c r="Q569" s="1"/>
      <c r="R569" s="1"/>
      <c r="S569" s="1"/>
    </row>
    <row r="570" spans="16:19" ht="12.75" customHeight="1">
      <c r="P570" s="1"/>
      <c r="Q570" s="1"/>
      <c r="R570" s="1"/>
      <c r="S570" s="1"/>
    </row>
    <row r="571" spans="16:19" ht="12.75" customHeight="1">
      <c r="P571" s="1"/>
      <c r="Q571" s="1"/>
      <c r="R571" s="1"/>
      <c r="S571" s="1"/>
    </row>
    <row r="572" spans="16:19" ht="12.75" customHeight="1">
      <c r="P572" s="1"/>
      <c r="Q572" s="1"/>
      <c r="R572" s="1"/>
      <c r="S572" s="1"/>
    </row>
    <row r="573" spans="16:19" ht="12.75" customHeight="1">
      <c r="P573" s="1"/>
      <c r="Q573" s="1"/>
      <c r="R573" s="1"/>
      <c r="S573" s="1"/>
    </row>
    <row r="574" spans="16:19" ht="12.75" customHeight="1">
      <c r="P574" s="1"/>
      <c r="Q574" s="1"/>
      <c r="R574" s="1"/>
      <c r="S574" s="1"/>
    </row>
    <row r="575" spans="16:19" ht="12.75" customHeight="1">
      <c r="P575" s="1"/>
      <c r="Q575" s="1"/>
      <c r="R575" s="1"/>
      <c r="S575" s="1"/>
    </row>
    <row r="576" spans="16:19" ht="12.75" customHeight="1">
      <c r="P576" s="1"/>
      <c r="Q576" s="1"/>
      <c r="R576" s="1"/>
      <c r="S576" s="1"/>
    </row>
    <row r="577" spans="16:19" ht="12.75" customHeight="1">
      <c r="P577" s="1"/>
      <c r="Q577" s="1"/>
      <c r="R577" s="1"/>
      <c r="S577" s="1"/>
    </row>
    <row r="578" spans="16:19" ht="12.75" customHeight="1">
      <c r="P578" s="1"/>
      <c r="Q578" s="1"/>
      <c r="R578" s="1"/>
      <c r="S578" s="1"/>
    </row>
    <row r="579" spans="16:19" ht="12.75" customHeight="1">
      <c r="P579" s="1"/>
      <c r="Q579" s="1"/>
      <c r="R579" s="1"/>
      <c r="S579" s="1"/>
    </row>
    <row r="580" spans="16:19" ht="12.75" customHeight="1">
      <c r="P580" s="1"/>
      <c r="Q580" s="1"/>
      <c r="R580" s="1"/>
      <c r="S580" s="1"/>
    </row>
    <row r="581" spans="16:19" ht="12.75" customHeight="1">
      <c r="P581" s="1"/>
      <c r="Q581" s="1"/>
      <c r="R581" s="1"/>
      <c r="S581" s="1"/>
    </row>
    <row r="582" spans="16:19" ht="12.75" customHeight="1">
      <c r="P582" s="1"/>
      <c r="Q582" s="1"/>
      <c r="R582" s="1"/>
      <c r="S582" s="1"/>
    </row>
    <row r="583" spans="16:19" ht="12.75" customHeight="1">
      <c r="P583" s="1"/>
      <c r="Q583" s="1"/>
      <c r="R583" s="1"/>
      <c r="S583" s="1"/>
    </row>
    <row r="584" spans="16:19" ht="12.75" customHeight="1">
      <c r="P584" s="1"/>
      <c r="Q584" s="1"/>
      <c r="R584" s="1"/>
      <c r="S584" s="1"/>
    </row>
    <row r="585" spans="16:19" ht="12.75" customHeight="1">
      <c r="P585" s="1"/>
      <c r="Q585" s="1"/>
      <c r="R585" s="1"/>
      <c r="S585" s="1"/>
    </row>
    <row r="586" spans="16:19" ht="12.75" customHeight="1">
      <c r="P586" s="1"/>
      <c r="Q586" s="1"/>
      <c r="R586" s="1"/>
      <c r="S586" s="1"/>
    </row>
    <row r="587" spans="16:19" ht="12.75" customHeight="1">
      <c r="P587" s="1"/>
      <c r="Q587" s="1"/>
      <c r="R587" s="1"/>
      <c r="S587" s="1"/>
    </row>
    <row r="588" spans="16:19" ht="12.75" customHeight="1">
      <c r="P588" s="1"/>
      <c r="Q588" s="1"/>
      <c r="R588" s="1"/>
      <c r="S588" s="1"/>
    </row>
    <row r="589" spans="16:19" ht="12.75" customHeight="1">
      <c r="P589" s="1"/>
      <c r="Q589" s="1"/>
      <c r="R589" s="1"/>
      <c r="S589" s="1"/>
    </row>
    <row r="590" spans="16:19" ht="12.75" customHeight="1">
      <c r="P590" s="1"/>
      <c r="Q590" s="1"/>
      <c r="R590" s="1"/>
      <c r="S590" s="1"/>
    </row>
    <row r="591" spans="16:19" ht="12.75" customHeight="1">
      <c r="P591" s="1"/>
      <c r="Q591" s="1"/>
      <c r="R591" s="1"/>
      <c r="S591" s="1"/>
    </row>
    <row r="592" spans="16:19" ht="12.75" customHeight="1">
      <c r="P592" s="1"/>
      <c r="Q592" s="1"/>
      <c r="R592" s="1"/>
      <c r="S592" s="1"/>
    </row>
    <row r="593" spans="16:19" ht="12.75" customHeight="1">
      <c r="P593" s="1"/>
      <c r="Q593" s="1"/>
      <c r="R593" s="1"/>
      <c r="S593" s="1"/>
    </row>
    <row r="594" spans="16:19" ht="12.75" customHeight="1">
      <c r="P594" s="1"/>
      <c r="Q594" s="1"/>
      <c r="R594" s="1"/>
      <c r="S594" s="1"/>
    </row>
    <row r="595" spans="16:19" ht="12.75" customHeight="1">
      <c r="P595" s="1"/>
      <c r="Q595" s="1"/>
      <c r="R595" s="1"/>
      <c r="S595" s="1"/>
    </row>
    <row r="596" spans="16:19" ht="12.75" customHeight="1">
      <c r="P596" s="1"/>
      <c r="Q596" s="1"/>
      <c r="R596" s="1"/>
      <c r="S596" s="1"/>
    </row>
    <row r="597" spans="16:19" ht="12.75" customHeight="1">
      <c r="P597" s="1"/>
      <c r="Q597" s="1"/>
      <c r="R597" s="1"/>
      <c r="S597" s="1"/>
    </row>
    <row r="598" spans="16:19" ht="12.75" customHeight="1">
      <c r="P598" s="1"/>
      <c r="Q598" s="1"/>
      <c r="R598" s="1"/>
      <c r="S598" s="1"/>
    </row>
    <row r="599" spans="16:19" ht="12.75" customHeight="1">
      <c r="P599" s="1"/>
      <c r="Q599" s="1"/>
      <c r="R599" s="1"/>
      <c r="S599" s="1"/>
    </row>
    <row r="600" spans="16:19" ht="12.75" customHeight="1">
      <c r="P600" s="1"/>
      <c r="Q600" s="1"/>
      <c r="R600" s="1"/>
      <c r="S600" s="1"/>
    </row>
    <row r="601" spans="16:19" ht="12.75" customHeight="1">
      <c r="P601" s="1"/>
      <c r="Q601" s="1"/>
      <c r="R601" s="1"/>
      <c r="S601" s="1"/>
    </row>
    <row r="602" spans="16:19" ht="12.75" customHeight="1">
      <c r="P602" s="1"/>
      <c r="Q602" s="1"/>
      <c r="R602" s="1"/>
      <c r="S602" s="1"/>
    </row>
    <row r="603" spans="16:19" ht="12.75" customHeight="1">
      <c r="P603" s="1"/>
      <c r="Q603" s="1"/>
      <c r="R603" s="1"/>
      <c r="S603" s="1"/>
    </row>
    <row r="604" spans="16:19" ht="12.75" customHeight="1">
      <c r="P604" s="1"/>
      <c r="Q604" s="1"/>
      <c r="R604" s="1"/>
      <c r="S604" s="1"/>
    </row>
    <row r="605" spans="16:19" ht="12.75" customHeight="1">
      <c r="P605" s="1"/>
      <c r="Q605" s="1"/>
      <c r="R605" s="1"/>
      <c r="S605" s="1"/>
    </row>
    <row r="606" spans="16:19" ht="12.75" customHeight="1">
      <c r="P606" s="1"/>
      <c r="Q606" s="1"/>
      <c r="R606" s="1"/>
      <c r="S606" s="1"/>
    </row>
    <row r="607" spans="16:19" ht="12.75" customHeight="1">
      <c r="P607" s="1"/>
      <c r="Q607" s="1"/>
      <c r="R607" s="1"/>
      <c r="S607" s="1"/>
    </row>
    <row r="608" spans="16:19" ht="12.75" customHeight="1">
      <c r="P608" s="1"/>
      <c r="Q608" s="1"/>
      <c r="R608" s="1"/>
      <c r="S608" s="1"/>
    </row>
    <row r="609" spans="16:19" ht="12.75" customHeight="1">
      <c r="P609" s="1"/>
      <c r="Q609" s="1"/>
      <c r="R609" s="1"/>
      <c r="S609" s="1"/>
    </row>
    <row r="610" spans="16:19" ht="12.75" customHeight="1">
      <c r="P610" s="1"/>
      <c r="Q610" s="1"/>
      <c r="R610" s="1"/>
      <c r="S610" s="1"/>
    </row>
    <row r="611" spans="16:19" ht="12.75" customHeight="1">
      <c r="P611" s="1"/>
      <c r="Q611" s="1"/>
      <c r="R611" s="1"/>
      <c r="S611" s="1"/>
    </row>
    <row r="612" spans="16:19" ht="12.75" customHeight="1">
      <c r="P612" s="1"/>
      <c r="Q612" s="1"/>
      <c r="R612" s="1"/>
      <c r="S612" s="1"/>
    </row>
    <row r="613" spans="16:19" ht="12.75" customHeight="1">
      <c r="P613" s="1"/>
      <c r="Q613" s="1"/>
      <c r="R613" s="1"/>
      <c r="S613" s="1"/>
    </row>
    <row r="614" spans="16:19" ht="12.75" customHeight="1">
      <c r="P614" s="1"/>
      <c r="Q614" s="1"/>
      <c r="R614" s="1"/>
      <c r="S614" s="1"/>
    </row>
    <row r="615" spans="16:19" ht="12.75" customHeight="1">
      <c r="P615" s="1"/>
      <c r="Q615" s="1"/>
      <c r="R615" s="1"/>
      <c r="S615" s="1"/>
    </row>
    <row r="616" spans="16:19" ht="12.75" customHeight="1">
      <c r="P616" s="1"/>
      <c r="Q616" s="1"/>
      <c r="R616" s="1"/>
      <c r="S616" s="1"/>
    </row>
    <row r="617" spans="16:19" ht="12.75" customHeight="1">
      <c r="P617" s="1"/>
      <c r="Q617" s="1"/>
      <c r="R617" s="1"/>
      <c r="S617" s="1"/>
    </row>
    <row r="618" spans="16:19" ht="12.75" customHeight="1">
      <c r="P618" s="1"/>
      <c r="Q618" s="1"/>
      <c r="R618" s="1"/>
      <c r="S618" s="1"/>
    </row>
    <row r="619" spans="16:19" ht="12.75" customHeight="1">
      <c r="P619" s="1"/>
      <c r="Q619" s="1"/>
      <c r="R619" s="1"/>
      <c r="S619" s="1"/>
    </row>
    <row r="620" spans="16:19" ht="12.75" customHeight="1">
      <c r="P620" s="1"/>
      <c r="Q620" s="1"/>
      <c r="R620" s="1"/>
      <c r="S620" s="1"/>
    </row>
    <row r="621" spans="16:19" ht="12.75" customHeight="1">
      <c r="P621" s="1"/>
      <c r="Q621" s="1"/>
      <c r="R621" s="1"/>
      <c r="S621" s="1"/>
    </row>
    <row r="622" spans="16:19" ht="12.75" customHeight="1">
      <c r="P622" s="1"/>
      <c r="Q622" s="1"/>
      <c r="R622" s="1"/>
      <c r="S622" s="1"/>
    </row>
    <row r="623" spans="16:19" ht="12.75" customHeight="1">
      <c r="P623" s="1"/>
      <c r="Q623" s="1"/>
      <c r="R623" s="1"/>
      <c r="S623" s="1"/>
    </row>
    <row r="624" spans="16:19" ht="12.75" customHeight="1">
      <c r="P624" s="1"/>
      <c r="Q624" s="1"/>
      <c r="R624" s="1"/>
      <c r="S624" s="1"/>
    </row>
    <row r="625" spans="16:19" ht="12.75" customHeight="1">
      <c r="P625" s="1"/>
      <c r="Q625" s="1"/>
      <c r="R625" s="1"/>
      <c r="S625" s="1"/>
    </row>
    <row r="626" spans="16:19" ht="12.75" customHeight="1">
      <c r="P626" s="1"/>
      <c r="Q626" s="1"/>
      <c r="R626" s="1"/>
      <c r="S626" s="1"/>
    </row>
    <row r="627" spans="16:19" ht="12.75" customHeight="1">
      <c r="P627" s="1"/>
      <c r="Q627" s="1"/>
      <c r="R627" s="1"/>
      <c r="S627" s="1"/>
    </row>
    <row r="628" spans="16:19" ht="12.75" customHeight="1">
      <c r="P628" s="1"/>
      <c r="Q628" s="1"/>
      <c r="R628" s="1"/>
      <c r="S628" s="1"/>
    </row>
    <row r="629" spans="16:19" ht="12.75" customHeight="1">
      <c r="P629" s="1"/>
      <c r="Q629" s="1"/>
      <c r="R629" s="1"/>
      <c r="S629" s="1"/>
    </row>
    <row r="630" spans="16:19" ht="12.75" customHeight="1">
      <c r="P630" s="1"/>
      <c r="Q630" s="1"/>
      <c r="R630" s="1"/>
      <c r="S630" s="1"/>
    </row>
    <row r="631" spans="16:19" ht="12.75" customHeight="1">
      <c r="P631" s="1"/>
      <c r="Q631" s="1"/>
      <c r="R631" s="1"/>
      <c r="S631" s="1"/>
    </row>
    <row r="632" spans="16:19" ht="12.75" customHeight="1">
      <c r="P632" s="1"/>
      <c r="Q632" s="1"/>
      <c r="R632" s="1"/>
      <c r="S632" s="1"/>
    </row>
    <row r="633" spans="16:19" ht="12.75" customHeight="1">
      <c r="P633" s="1"/>
      <c r="Q633" s="1"/>
      <c r="R633" s="1"/>
      <c r="S633" s="1"/>
    </row>
    <row r="634" spans="16:19" ht="12.75" customHeight="1">
      <c r="P634" s="1"/>
      <c r="Q634" s="1"/>
      <c r="R634" s="1"/>
      <c r="S634" s="1"/>
    </row>
    <row r="635" spans="16:19" ht="12.75" customHeight="1">
      <c r="P635" s="1"/>
      <c r="Q635" s="1"/>
      <c r="R635" s="1"/>
      <c r="S635" s="1"/>
    </row>
    <row r="636" spans="16:19" ht="12.75" customHeight="1">
      <c r="P636" s="1"/>
      <c r="Q636" s="1"/>
      <c r="R636" s="1"/>
      <c r="S636" s="1"/>
    </row>
    <row r="637" spans="16:19" ht="12.75" customHeight="1">
      <c r="P637" s="1"/>
      <c r="Q637" s="1"/>
      <c r="R637" s="1"/>
      <c r="S637" s="1"/>
    </row>
    <row r="638" spans="16:19" ht="12.75" customHeight="1">
      <c r="P638" s="1"/>
      <c r="Q638" s="1"/>
      <c r="R638" s="1"/>
      <c r="S638" s="1"/>
    </row>
    <row r="639" spans="16:19" ht="12.75" customHeight="1">
      <c r="P639" s="1"/>
      <c r="Q639" s="1"/>
      <c r="R639" s="1"/>
      <c r="S639" s="1"/>
    </row>
    <row r="640" spans="16:19" ht="12.75" customHeight="1">
      <c r="P640" s="1"/>
      <c r="Q640" s="1"/>
      <c r="R640" s="1"/>
      <c r="S640" s="1"/>
    </row>
    <row r="641" spans="16:19" ht="12.75" customHeight="1">
      <c r="P641" s="1"/>
      <c r="Q641" s="1"/>
      <c r="R641" s="1"/>
      <c r="S641" s="1"/>
    </row>
    <row r="642" spans="16:19" ht="12.75" customHeight="1">
      <c r="P642" s="1"/>
      <c r="Q642" s="1"/>
      <c r="R642" s="1"/>
      <c r="S642" s="1"/>
    </row>
    <row r="643" spans="16:19" ht="12.75" customHeight="1">
      <c r="P643" s="1"/>
      <c r="Q643" s="1"/>
      <c r="R643" s="1"/>
      <c r="S643" s="1"/>
    </row>
    <row r="644" spans="16:19" ht="12.75" customHeight="1">
      <c r="P644" s="1"/>
      <c r="Q644" s="1"/>
      <c r="R644" s="1"/>
      <c r="S644" s="1"/>
    </row>
    <row r="645" spans="16:19" ht="12.75" customHeight="1">
      <c r="P645" s="1"/>
      <c r="Q645" s="1"/>
      <c r="R645" s="1"/>
      <c r="S645" s="1"/>
    </row>
    <row r="646" spans="16:19" ht="12.75" customHeight="1">
      <c r="P646" s="1"/>
      <c r="Q646" s="1"/>
      <c r="R646" s="1"/>
      <c r="S646" s="1"/>
    </row>
    <row r="647" spans="16:19" ht="12.75" customHeight="1">
      <c r="P647" s="1"/>
      <c r="Q647" s="1"/>
      <c r="R647" s="1"/>
      <c r="S647" s="1"/>
    </row>
    <row r="648" spans="16:19" ht="12.75" customHeight="1">
      <c r="P648" s="1"/>
      <c r="Q648" s="1"/>
      <c r="R648" s="1"/>
      <c r="S648" s="1"/>
    </row>
    <row r="649" spans="16:19" ht="12.75" customHeight="1">
      <c r="P649" s="1"/>
      <c r="Q649" s="1"/>
      <c r="R649" s="1"/>
      <c r="S649" s="1"/>
    </row>
    <row r="650" spans="16:19" ht="12.75" customHeight="1">
      <c r="P650" s="1"/>
      <c r="Q650" s="1"/>
      <c r="R650" s="1"/>
      <c r="S650" s="1"/>
    </row>
    <row r="651" spans="16:19" ht="12.75" customHeight="1">
      <c r="P651" s="1"/>
      <c r="Q651" s="1"/>
      <c r="R651" s="1"/>
      <c r="S651" s="1"/>
    </row>
    <row r="652" spans="16:19" ht="12.75" customHeight="1">
      <c r="P652" s="1"/>
      <c r="Q652" s="1"/>
      <c r="R652" s="1"/>
      <c r="S652" s="1"/>
    </row>
    <row r="653" spans="16:19" ht="12.75" customHeight="1">
      <c r="P653" s="1"/>
      <c r="Q653" s="1"/>
      <c r="R653" s="1"/>
      <c r="S653" s="1"/>
    </row>
    <row r="654" spans="16:19" ht="12.75" customHeight="1">
      <c r="P654" s="1"/>
      <c r="Q654" s="1"/>
      <c r="R654" s="1"/>
      <c r="S654" s="1"/>
    </row>
    <row r="655" spans="16:19" ht="12.75" customHeight="1">
      <c r="P655" s="1"/>
      <c r="Q655" s="1"/>
      <c r="R655" s="1"/>
      <c r="S655" s="1"/>
    </row>
    <row r="656" spans="16:19" ht="12.75" customHeight="1">
      <c r="P656" s="1"/>
      <c r="Q656" s="1"/>
      <c r="R656" s="1"/>
      <c r="S656" s="1"/>
    </row>
    <row r="657" spans="16:19" ht="12.75" customHeight="1">
      <c r="P657" s="1"/>
      <c r="Q657" s="1"/>
      <c r="R657" s="1"/>
      <c r="S657" s="1"/>
    </row>
    <row r="658" spans="16:19" ht="12.75" customHeight="1">
      <c r="P658" s="1"/>
      <c r="Q658" s="1"/>
      <c r="R658" s="1"/>
      <c r="S658" s="1"/>
    </row>
    <row r="659" spans="16:19" ht="12.75" customHeight="1">
      <c r="P659" s="1"/>
      <c r="Q659" s="1"/>
      <c r="R659" s="1"/>
      <c r="S659" s="1"/>
    </row>
    <row r="660" spans="16:19" ht="12.75" customHeight="1">
      <c r="P660" s="1"/>
      <c r="Q660" s="1"/>
      <c r="R660" s="1"/>
      <c r="S660" s="1"/>
    </row>
    <row r="661" spans="16:19" ht="12.75" customHeight="1">
      <c r="P661" s="1"/>
      <c r="Q661" s="1"/>
      <c r="R661" s="1"/>
      <c r="S661" s="1"/>
    </row>
    <row r="662" spans="16:19" ht="12.75" customHeight="1">
      <c r="P662" s="1"/>
      <c r="Q662" s="1"/>
      <c r="R662" s="1"/>
      <c r="S662" s="1"/>
    </row>
    <row r="663" spans="16:19" ht="12.75" customHeight="1">
      <c r="P663" s="1"/>
      <c r="Q663" s="1"/>
      <c r="R663" s="1"/>
      <c r="S663" s="1"/>
    </row>
    <row r="664" spans="16:19" ht="12.75" customHeight="1">
      <c r="P664" s="1"/>
      <c r="Q664" s="1"/>
      <c r="R664" s="1"/>
      <c r="S664" s="1"/>
    </row>
    <row r="665" spans="16:19" ht="12.75" customHeight="1">
      <c r="P665" s="1"/>
      <c r="Q665" s="1"/>
      <c r="R665" s="1"/>
      <c r="S665" s="1"/>
    </row>
    <row r="666" spans="16:19" ht="12.75" customHeight="1">
      <c r="P666" s="1"/>
      <c r="Q666" s="1"/>
      <c r="R666" s="1"/>
      <c r="S666" s="1"/>
    </row>
    <row r="667" spans="16:19" ht="12.75" customHeight="1">
      <c r="P667" s="1"/>
      <c r="Q667" s="1"/>
      <c r="R667" s="1"/>
      <c r="S667" s="1"/>
    </row>
    <row r="668" spans="16:19" ht="12.75" customHeight="1">
      <c r="P668" s="1"/>
      <c r="Q668" s="1"/>
      <c r="R668" s="1"/>
      <c r="S668" s="1"/>
    </row>
    <row r="669" spans="16:19" ht="12.75" customHeight="1">
      <c r="P669" s="1"/>
      <c r="Q669" s="1"/>
      <c r="R669" s="1"/>
      <c r="S669" s="1"/>
    </row>
    <row r="670" spans="16:19" ht="12.75" customHeight="1">
      <c r="P670" s="1"/>
      <c r="Q670" s="1"/>
      <c r="R670" s="1"/>
      <c r="S670" s="1"/>
    </row>
    <row r="671" spans="16:19" ht="12.75" customHeight="1">
      <c r="P671" s="1"/>
      <c r="Q671" s="1"/>
      <c r="R671" s="1"/>
      <c r="S671" s="1"/>
    </row>
    <row r="672" spans="16:19" ht="12.75" customHeight="1">
      <c r="P672" s="1"/>
      <c r="Q672" s="1"/>
      <c r="R672" s="1"/>
      <c r="S672" s="1"/>
    </row>
    <row r="673" spans="16:19" ht="12.75" customHeight="1">
      <c r="P673" s="1"/>
      <c r="Q673" s="1"/>
      <c r="R673" s="1"/>
      <c r="S673" s="1"/>
    </row>
    <row r="674" spans="16:19" ht="12.75" customHeight="1">
      <c r="P674" s="1"/>
      <c r="Q674" s="1"/>
      <c r="R674" s="1"/>
      <c r="S674" s="1"/>
    </row>
    <row r="675" spans="16:19" ht="12.75" customHeight="1">
      <c r="P675" s="1"/>
      <c r="Q675" s="1"/>
      <c r="R675" s="1"/>
      <c r="S675" s="1"/>
    </row>
    <row r="676" spans="16:19" ht="12.75" customHeight="1">
      <c r="P676" s="1"/>
      <c r="Q676" s="1"/>
      <c r="R676" s="1"/>
      <c r="S676" s="1"/>
    </row>
    <row r="677" spans="16:19" ht="12.75" customHeight="1">
      <c r="P677" s="1"/>
      <c r="Q677" s="1"/>
      <c r="R677" s="1"/>
      <c r="S677" s="1"/>
    </row>
    <row r="678" spans="16:19" ht="12.75" customHeight="1">
      <c r="P678" s="1"/>
      <c r="Q678" s="1"/>
      <c r="R678" s="1"/>
      <c r="S678" s="1"/>
    </row>
    <row r="679" spans="16:19" ht="12.75" customHeight="1">
      <c r="P679" s="1"/>
      <c r="Q679" s="1"/>
      <c r="R679" s="1"/>
      <c r="S679" s="1"/>
    </row>
    <row r="680" spans="16:19" ht="12.75" customHeight="1">
      <c r="P680" s="1"/>
      <c r="Q680" s="1"/>
      <c r="R680" s="1"/>
      <c r="S680" s="1"/>
    </row>
    <row r="681" spans="16:19" ht="12.75" customHeight="1">
      <c r="P681" s="1"/>
      <c r="Q681" s="1"/>
      <c r="R681" s="1"/>
      <c r="S681" s="1"/>
    </row>
    <row r="682" spans="16:19" ht="12.75" customHeight="1">
      <c r="P682" s="1"/>
      <c r="Q682" s="1"/>
      <c r="R682" s="1"/>
      <c r="S682" s="1"/>
    </row>
    <row r="683" spans="16:19" ht="12.75" customHeight="1">
      <c r="P683" s="1"/>
      <c r="Q683" s="1"/>
      <c r="R683" s="1"/>
      <c r="S683" s="1"/>
    </row>
    <row r="684" spans="16:19" ht="12.75" customHeight="1">
      <c r="P684" s="1"/>
      <c r="Q684" s="1"/>
      <c r="R684" s="1"/>
      <c r="S684" s="1"/>
    </row>
    <row r="685" spans="16:19" ht="12.75" customHeight="1">
      <c r="P685" s="1"/>
      <c r="Q685" s="1"/>
      <c r="R685" s="1"/>
      <c r="S685" s="1"/>
    </row>
    <row r="686" spans="16:19" ht="12.75" customHeight="1">
      <c r="P686" s="1"/>
      <c r="Q686" s="1"/>
      <c r="R686" s="1"/>
      <c r="S686" s="1"/>
    </row>
    <row r="687" spans="16:19" ht="12.75" customHeight="1">
      <c r="P687" s="1"/>
      <c r="Q687" s="1"/>
      <c r="R687" s="1"/>
      <c r="S687" s="1"/>
    </row>
    <row r="688" spans="16:19" ht="12.75" customHeight="1">
      <c r="P688" s="1"/>
      <c r="Q688" s="1"/>
      <c r="R688" s="1"/>
      <c r="S688" s="1"/>
    </row>
    <row r="689" spans="16:19" ht="12.75" customHeight="1">
      <c r="P689" s="1"/>
      <c r="Q689" s="1"/>
      <c r="R689" s="1"/>
      <c r="S689" s="1"/>
    </row>
    <row r="690" spans="16:19" ht="12.75" customHeight="1">
      <c r="P690" s="1"/>
      <c r="Q690" s="1"/>
      <c r="R690" s="1"/>
      <c r="S690" s="1"/>
    </row>
    <row r="691" spans="16:19" ht="12.75" customHeight="1">
      <c r="P691" s="1"/>
      <c r="Q691" s="1"/>
      <c r="R691" s="1"/>
      <c r="S691" s="1"/>
    </row>
    <row r="692" spans="16:19" ht="12.75" customHeight="1">
      <c r="P692" s="1"/>
      <c r="Q692" s="1"/>
      <c r="R692" s="1"/>
      <c r="S692" s="1"/>
    </row>
    <row r="693" spans="16:19" ht="12.75" customHeight="1">
      <c r="P693" s="1"/>
      <c r="Q693" s="1"/>
      <c r="R693" s="1"/>
      <c r="S693" s="1"/>
    </row>
    <row r="694" spans="16:19" ht="12.75" customHeight="1">
      <c r="P694" s="1"/>
      <c r="Q694" s="1"/>
      <c r="R694" s="1"/>
      <c r="S694" s="1"/>
    </row>
    <row r="695" spans="16:19" ht="12.75" customHeight="1">
      <c r="P695" s="1"/>
      <c r="Q695" s="1"/>
      <c r="R695" s="1"/>
      <c r="S695" s="1"/>
    </row>
    <row r="696" spans="16:19" ht="12.75" customHeight="1">
      <c r="P696" s="1"/>
      <c r="Q696" s="1"/>
      <c r="R696" s="1"/>
      <c r="S696" s="1"/>
    </row>
    <row r="697" spans="16:19" ht="12.75" customHeight="1">
      <c r="P697" s="1"/>
      <c r="Q697" s="1"/>
      <c r="R697" s="1"/>
      <c r="S697" s="1"/>
    </row>
    <row r="698" spans="16:19" ht="12.75" customHeight="1">
      <c r="P698" s="1"/>
      <c r="Q698" s="1"/>
      <c r="R698" s="1"/>
      <c r="S698" s="1"/>
    </row>
    <row r="699" spans="16:19" ht="12.75" customHeight="1">
      <c r="P699" s="1"/>
      <c r="Q699" s="1"/>
      <c r="R699" s="1"/>
      <c r="S699" s="1"/>
    </row>
    <row r="700" spans="16:19" ht="12.75" customHeight="1">
      <c r="P700" s="1"/>
      <c r="Q700" s="1"/>
      <c r="R700" s="1"/>
      <c r="S700" s="1"/>
    </row>
    <row r="701" spans="16:19" ht="12.75" customHeight="1">
      <c r="P701" s="1"/>
      <c r="Q701" s="1"/>
      <c r="R701" s="1"/>
      <c r="S701" s="1"/>
    </row>
    <row r="702" spans="16:19" ht="12.75" customHeight="1">
      <c r="P702" s="1"/>
      <c r="Q702" s="1"/>
      <c r="R702" s="1"/>
      <c r="S702" s="1"/>
    </row>
    <row r="703" spans="16:19" ht="12.75" customHeight="1">
      <c r="P703" s="1"/>
      <c r="Q703" s="1"/>
      <c r="R703" s="1"/>
      <c r="S703" s="1"/>
    </row>
    <row r="704" spans="16:19" ht="12.75" customHeight="1">
      <c r="P704" s="1"/>
      <c r="Q704" s="1"/>
      <c r="R704" s="1"/>
      <c r="S704" s="1"/>
    </row>
    <row r="705" spans="16:19" ht="12.75" customHeight="1">
      <c r="P705" s="1"/>
      <c r="Q705" s="1"/>
      <c r="R705" s="1"/>
      <c r="S705" s="1"/>
    </row>
    <row r="706" spans="16:19" ht="12.75" customHeight="1">
      <c r="P706" s="1"/>
      <c r="Q706" s="1"/>
      <c r="R706" s="1"/>
      <c r="S706" s="1"/>
    </row>
    <row r="707" spans="16:19" ht="12.75" customHeight="1">
      <c r="P707" s="1"/>
      <c r="Q707" s="1"/>
      <c r="R707" s="1"/>
      <c r="S707" s="1"/>
    </row>
    <row r="708" spans="16:19" ht="12.75" customHeight="1">
      <c r="P708" s="1"/>
      <c r="Q708" s="1"/>
      <c r="R708" s="1"/>
      <c r="S708" s="1"/>
    </row>
    <row r="709" spans="16:19" ht="12.75" customHeight="1">
      <c r="P709" s="1"/>
      <c r="Q709" s="1"/>
      <c r="R709" s="1"/>
      <c r="S709" s="1"/>
    </row>
    <row r="710" spans="16:19" ht="12.75" customHeight="1">
      <c r="P710" s="1"/>
      <c r="Q710" s="1"/>
      <c r="R710" s="1"/>
      <c r="S710" s="1"/>
    </row>
    <row r="711" spans="16:19" ht="12.75" customHeight="1">
      <c r="P711" s="1"/>
      <c r="Q711" s="1"/>
      <c r="R711" s="1"/>
      <c r="S711" s="1"/>
    </row>
    <row r="712" spans="16:19" ht="12.75" customHeight="1">
      <c r="P712" s="1"/>
      <c r="Q712" s="1"/>
      <c r="R712" s="1"/>
      <c r="S712" s="1"/>
    </row>
    <row r="713" spans="16:19" ht="12.75" customHeight="1">
      <c r="P713" s="1"/>
      <c r="Q713" s="1"/>
      <c r="R713" s="1"/>
      <c r="S713" s="1"/>
    </row>
    <row r="714" spans="16:19" ht="12.75" customHeight="1">
      <c r="P714" s="1"/>
      <c r="Q714" s="1"/>
      <c r="R714" s="1"/>
      <c r="S714" s="1"/>
    </row>
    <row r="715" spans="16:19" ht="12.75" customHeight="1">
      <c r="P715" s="1"/>
      <c r="Q715" s="1"/>
      <c r="R715" s="1"/>
      <c r="S715" s="1"/>
    </row>
    <row r="716" spans="16:19" ht="12.75" customHeight="1">
      <c r="P716" s="1"/>
      <c r="Q716" s="1"/>
      <c r="R716" s="1"/>
      <c r="S716" s="1"/>
    </row>
    <row r="717" spans="16:19" ht="12.75" customHeight="1">
      <c r="P717" s="1"/>
      <c r="Q717" s="1"/>
      <c r="R717" s="1"/>
      <c r="S717" s="1"/>
    </row>
    <row r="718" spans="16:19" ht="12.75" customHeight="1">
      <c r="P718" s="1"/>
      <c r="Q718" s="1"/>
      <c r="R718" s="1"/>
      <c r="S718" s="1"/>
    </row>
    <row r="719" spans="16:19" ht="12.75" customHeight="1">
      <c r="P719" s="1"/>
      <c r="Q719" s="1"/>
      <c r="R719" s="1"/>
      <c r="S719" s="1"/>
    </row>
    <row r="720" spans="16:19" ht="12.75" customHeight="1">
      <c r="P720" s="1"/>
      <c r="Q720" s="1"/>
      <c r="R720" s="1"/>
      <c r="S720" s="1"/>
    </row>
    <row r="721" spans="16:19" ht="12.75" customHeight="1">
      <c r="P721" s="1"/>
      <c r="Q721" s="1"/>
      <c r="R721" s="1"/>
      <c r="S721" s="1"/>
    </row>
    <row r="722" spans="16:19" ht="12.75" customHeight="1">
      <c r="P722" s="1"/>
      <c r="Q722" s="1"/>
      <c r="R722" s="1"/>
      <c r="S722" s="1"/>
    </row>
    <row r="723" spans="16:19" ht="12.75" customHeight="1">
      <c r="P723" s="1"/>
      <c r="Q723" s="1"/>
      <c r="R723" s="1"/>
      <c r="S723" s="1"/>
    </row>
    <row r="724" spans="16:19" ht="12.75" customHeight="1">
      <c r="P724" s="1"/>
      <c r="Q724" s="1"/>
      <c r="R724" s="1"/>
      <c r="S724" s="1"/>
    </row>
    <row r="725" spans="16:19" ht="12.75" customHeight="1">
      <c r="P725" s="1"/>
      <c r="Q725" s="1"/>
      <c r="R725" s="1"/>
      <c r="S725" s="1"/>
    </row>
    <row r="726" spans="16:19" ht="12.75" customHeight="1">
      <c r="P726" s="1"/>
      <c r="Q726" s="1"/>
      <c r="R726" s="1"/>
      <c r="S726" s="1"/>
    </row>
    <row r="727" spans="16:19" ht="12.75" customHeight="1">
      <c r="P727" s="1"/>
      <c r="Q727" s="1"/>
      <c r="R727" s="1"/>
      <c r="S727" s="1"/>
    </row>
    <row r="728" spans="16:19" ht="12.75" customHeight="1">
      <c r="P728" s="1"/>
      <c r="Q728" s="1"/>
      <c r="R728" s="1"/>
      <c r="S728" s="1"/>
    </row>
    <row r="729" spans="16:19" ht="12.75" customHeight="1">
      <c r="P729" s="1"/>
      <c r="Q729" s="1"/>
      <c r="R729" s="1"/>
      <c r="S729" s="1"/>
    </row>
    <row r="730" spans="16:19" ht="12.75" customHeight="1">
      <c r="P730" s="1"/>
      <c r="Q730" s="1"/>
      <c r="R730" s="1"/>
      <c r="S730" s="1"/>
    </row>
    <row r="731" spans="16:19" ht="12.75" customHeight="1">
      <c r="P731" s="1"/>
      <c r="Q731" s="1"/>
      <c r="R731" s="1"/>
      <c r="S731" s="1"/>
    </row>
    <row r="732" spans="16:19" ht="12.75" customHeight="1">
      <c r="P732" s="1"/>
      <c r="Q732" s="1"/>
      <c r="R732" s="1"/>
      <c r="S732" s="1"/>
    </row>
    <row r="733" spans="16:19" ht="12.75" customHeight="1">
      <c r="P733" s="1"/>
      <c r="Q733" s="1"/>
      <c r="R733" s="1"/>
      <c r="S733" s="1"/>
    </row>
    <row r="734" spans="16:19" ht="12.75" customHeight="1">
      <c r="P734" s="1"/>
      <c r="Q734" s="1"/>
      <c r="R734" s="1"/>
      <c r="S734" s="1"/>
    </row>
    <row r="735" spans="16:19" ht="12.75" customHeight="1">
      <c r="P735" s="1"/>
      <c r="Q735" s="1"/>
      <c r="R735" s="1"/>
      <c r="S735" s="1"/>
    </row>
    <row r="736" spans="16:19" ht="12.75" customHeight="1">
      <c r="P736" s="1"/>
      <c r="Q736" s="1"/>
      <c r="R736" s="1"/>
      <c r="S736" s="1"/>
    </row>
    <row r="737" spans="16:19" ht="12.75" customHeight="1">
      <c r="P737" s="1"/>
      <c r="Q737" s="1"/>
      <c r="R737" s="1"/>
      <c r="S737" s="1"/>
    </row>
    <row r="738" spans="16:19" ht="12.75" customHeight="1">
      <c r="P738" s="1"/>
      <c r="Q738" s="1"/>
      <c r="R738" s="1"/>
      <c r="S738" s="1"/>
    </row>
    <row r="739" spans="16:19" ht="12.75" customHeight="1">
      <c r="P739" s="1"/>
      <c r="Q739" s="1"/>
      <c r="R739" s="1"/>
      <c r="S739" s="1"/>
    </row>
    <row r="740" spans="16:19" ht="12.75" customHeight="1">
      <c r="P740" s="1"/>
      <c r="Q740" s="1"/>
      <c r="R740" s="1"/>
      <c r="S740" s="1"/>
    </row>
    <row r="741" spans="16:19" ht="12.75" customHeight="1">
      <c r="P741" s="1"/>
      <c r="Q741" s="1"/>
      <c r="R741" s="1"/>
      <c r="S741" s="1"/>
    </row>
    <row r="742" spans="16:19" ht="12.75" customHeight="1">
      <c r="P742" s="1"/>
      <c r="Q742" s="1"/>
      <c r="R742" s="1"/>
      <c r="S742" s="1"/>
    </row>
    <row r="743" spans="16:19" ht="12.75" customHeight="1">
      <c r="P743" s="1"/>
      <c r="Q743" s="1"/>
      <c r="R743" s="1"/>
      <c r="S743" s="1"/>
    </row>
    <row r="744" spans="16:19" ht="12.75" customHeight="1">
      <c r="P744" s="1"/>
      <c r="Q744" s="1"/>
      <c r="R744" s="1"/>
      <c r="S744" s="1"/>
    </row>
    <row r="745" spans="16:19" ht="12.75" customHeight="1">
      <c r="P745" s="1"/>
      <c r="Q745" s="1"/>
      <c r="R745" s="1"/>
      <c r="S745" s="1"/>
    </row>
    <row r="746" spans="16:19" ht="12.75" customHeight="1">
      <c r="P746" s="1"/>
      <c r="Q746" s="1"/>
      <c r="R746" s="1"/>
      <c r="S746" s="1"/>
    </row>
    <row r="747" spans="16:19" ht="12.75" customHeight="1">
      <c r="P747" s="1"/>
      <c r="Q747" s="1"/>
      <c r="R747" s="1"/>
      <c r="S747" s="1"/>
    </row>
    <row r="748" spans="16:19" ht="12.75" customHeight="1">
      <c r="P748" s="1"/>
      <c r="Q748" s="1"/>
      <c r="R748" s="1"/>
      <c r="S748" s="1"/>
    </row>
    <row r="749" spans="16:19" ht="12.75" customHeight="1">
      <c r="P749" s="1"/>
      <c r="Q749" s="1"/>
      <c r="R749" s="1"/>
      <c r="S749" s="1"/>
    </row>
    <row r="750" spans="16:19" ht="12.75" customHeight="1">
      <c r="P750" s="1"/>
      <c r="Q750" s="1"/>
      <c r="R750" s="1"/>
      <c r="S750" s="1"/>
    </row>
    <row r="751" spans="16:19" ht="12.75" customHeight="1">
      <c r="P751" s="1"/>
      <c r="Q751" s="1"/>
      <c r="R751" s="1"/>
      <c r="S751" s="1"/>
    </row>
    <row r="752" spans="16:19" ht="12.75" customHeight="1">
      <c r="P752" s="1"/>
      <c r="Q752" s="1"/>
      <c r="R752" s="1"/>
      <c r="S752" s="1"/>
    </row>
    <row r="753" spans="16:19" ht="12.75" customHeight="1">
      <c r="P753" s="1"/>
      <c r="Q753" s="1"/>
      <c r="R753" s="1"/>
      <c r="S753" s="1"/>
    </row>
    <row r="754" spans="16:19" ht="12.75" customHeight="1">
      <c r="P754" s="1"/>
      <c r="Q754" s="1"/>
      <c r="R754" s="1"/>
      <c r="S754" s="1"/>
    </row>
    <row r="755" spans="16:19" ht="12.75" customHeight="1">
      <c r="P755" s="1"/>
      <c r="Q755" s="1"/>
      <c r="R755" s="1"/>
      <c r="S755" s="1"/>
    </row>
    <row r="756" spans="16:19" ht="12.75" customHeight="1">
      <c r="P756" s="1"/>
      <c r="Q756" s="1"/>
      <c r="R756" s="1"/>
      <c r="S756" s="1"/>
    </row>
    <row r="757" spans="16:19" ht="12.75" customHeight="1">
      <c r="P757" s="1"/>
      <c r="Q757" s="1"/>
      <c r="R757" s="1"/>
      <c r="S757" s="1"/>
    </row>
    <row r="758" spans="16:19" ht="12.75" customHeight="1">
      <c r="P758" s="1"/>
      <c r="Q758" s="1"/>
      <c r="R758" s="1"/>
      <c r="S758" s="1"/>
    </row>
    <row r="759" spans="16:19" ht="12.75" customHeight="1">
      <c r="P759" s="1"/>
      <c r="Q759" s="1"/>
      <c r="R759" s="1"/>
      <c r="S759" s="1"/>
    </row>
    <row r="760" spans="16:19" ht="12.75" customHeight="1">
      <c r="P760" s="1"/>
      <c r="Q760" s="1"/>
      <c r="R760" s="1"/>
      <c r="S760" s="1"/>
    </row>
    <row r="761" spans="16:19" ht="12.75" customHeight="1">
      <c r="P761" s="1"/>
      <c r="Q761" s="1"/>
      <c r="R761" s="1"/>
      <c r="S761" s="1"/>
    </row>
    <row r="762" spans="16:19" ht="12.75" customHeight="1">
      <c r="P762" s="1"/>
      <c r="Q762" s="1"/>
      <c r="R762" s="1"/>
      <c r="S762" s="1"/>
    </row>
    <row r="763" spans="16:19" ht="12.75" customHeight="1">
      <c r="P763" s="1"/>
      <c r="Q763" s="1"/>
      <c r="R763" s="1"/>
      <c r="S763" s="1"/>
    </row>
    <row r="764" spans="16:19" ht="12.75" customHeight="1">
      <c r="P764" s="1"/>
      <c r="Q764" s="1"/>
      <c r="R764" s="1"/>
      <c r="S764" s="1"/>
    </row>
    <row r="765" spans="16:19" ht="12.75" customHeight="1">
      <c r="P765" s="1"/>
      <c r="Q765" s="1"/>
      <c r="R765" s="1"/>
      <c r="S765" s="1"/>
    </row>
    <row r="766" spans="16:19" ht="12.75" customHeight="1">
      <c r="P766" s="1"/>
      <c r="Q766" s="1"/>
      <c r="R766" s="1"/>
      <c r="S766" s="1"/>
    </row>
    <row r="767" spans="16:19" ht="12.75" customHeight="1">
      <c r="P767" s="1"/>
      <c r="Q767" s="1"/>
      <c r="R767" s="1"/>
      <c r="S767" s="1"/>
    </row>
    <row r="768" spans="16:19" ht="12.75" customHeight="1">
      <c r="P768" s="1"/>
      <c r="Q768" s="1"/>
      <c r="R768" s="1"/>
      <c r="S768" s="1"/>
    </row>
    <row r="769" spans="16:19" ht="12.75" customHeight="1">
      <c r="P769" s="1"/>
      <c r="Q769" s="1"/>
      <c r="R769" s="1"/>
      <c r="S769" s="1"/>
    </row>
    <row r="770" spans="16:19" ht="12.75" customHeight="1">
      <c r="P770" s="1"/>
      <c r="Q770" s="1"/>
      <c r="R770" s="1"/>
      <c r="S770" s="1"/>
    </row>
    <row r="771" spans="16:19" ht="12.75" customHeight="1">
      <c r="P771" s="1"/>
      <c r="Q771" s="1"/>
      <c r="R771" s="1"/>
      <c r="S771" s="1"/>
    </row>
    <row r="772" spans="16:19" ht="12.75" customHeight="1">
      <c r="P772" s="1"/>
      <c r="Q772" s="1"/>
      <c r="R772" s="1"/>
      <c r="S772" s="1"/>
    </row>
    <row r="773" spans="16:19" ht="12.75" customHeight="1">
      <c r="P773" s="1"/>
      <c r="Q773" s="1"/>
      <c r="R773" s="1"/>
      <c r="S773" s="1"/>
    </row>
    <row r="774" spans="16:19" ht="12.75" customHeight="1">
      <c r="P774" s="1"/>
      <c r="Q774" s="1"/>
      <c r="R774" s="1"/>
      <c r="S774" s="1"/>
    </row>
    <row r="775" spans="16:19" ht="12.75" customHeight="1">
      <c r="P775" s="1"/>
      <c r="Q775" s="1"/>
      <c r="R775" s="1"/>
      <c r="S775" s="1"/>
    </row>
    <row r="776" spans="16:19" ht="12.75" customHeight="1">
      <c r="P776" s="1"/>
      <c r="Q776" s="1"/>
      <c r="R776" s="1"/>
      <c r="S776" s="1"/>
    </row>
    <row r="777" spans="16:19" ht="12.75" customHeight="1">
      <c r="P777" s="1"/>
      <c r="Q777" s="1"/>
      <c r="R777" s="1"/>
      <c r="S777" s="1"/>
    </row>
    <row r="778" spans="16:19" ht="12.75" customHeight="1">
      <c r="P778" s="1"/>
      <c r="Q778" s="1"/>
      <c r="R778" s="1"/>
      <c r="S778" s="1"/>
    </row>
    <row r="779" spans="16:19" ht="12.75" customHeight="1">
      <c r="P779" s="1"/>
      <c r="Q779" s="1"/>
      <c r="R779" s="1"/>
      <c r="S779" s="1"/>
    </row>
    <row r="780" spans="16:19" ht="12.75" customHeight="1">
      <c r="P780" s="1"/>
      <c r="Q780" s="1"/>
      <c r="R780" s="1"/>
      <c r="S780" s="1"/>
    </row>
    <row r="781" spans="16:19" ht="12.75" customHeight="1">
      <c r="P781" s="1"/>
      <c r="Q781" s="1"/>
      <c r="R781" s="1"/>
      <c r="S781" s="1"/>
    </row>
    <row r="782" spans="16:19" ht="12.75" customHeight="1">
      <c r="P782" s="1"/>
      <c r="Q782" s="1"/>
      <c r="R782" s="1"/>
      <c r="S782" s="1"/>
    </row>
    <row r="783" spans="16:19" ht="12.75" customHeight="1">
      <c r="P783" s="1"/>
      <c r="Q783" s="1"/>
      <c r="R783" s="1"/>
      <c r="S783" s="1"/>
    </row>
    <row r="784" spans="16:19" ht="12.75" customHeight="1">
      <c r="P784" s="1"/>
      <c r="Q784" s="1"/>
      <c r="R784" s="1"/>
      <c r="S784" s="1"/>
    </row>
    <row r="785" spans="16:19" ht="12.75" customHeight="1">
      <c r="P785" s="1"/>
      <c r="Q785" s="1"/>
      <c r="R785" s="1"/>
      <c r="S785" s="1"/>
    </row>
    <row r="786" spans="16:19" ht="12.75" customHeight="1">
      <c r="P786" s="1"/>
      <c r="Q786" s="1"/>
      <c r="R786" s="1"/>
      <c r="S786" s="1"/>
    </row>
    <row r="787" spans="16:19" ht="12.75" customHeight="1">
      <c r="P787" s="1"/>
      <c r="Q787" s="1"/>
      <c r="R787" s="1"/>
      <c r="S787" s="1"/>
    </row>
    <row r="788" spans="16:19" ht="12.75" customHeight="1">
      <c r="P788" s="1"/>
      <c r="Q788" s="1"/>
      <c r="R788" s="1"/>
      <c r="S788" s="1"/>
    </row>
    <row r="789" spans="16:19" ht="12.75" customHeight="1">
      <c r="P789" s="1"/>
      <c r="Q789" s="1"/>
      <c r="R789" s="1"/>
      <c r="S789" s="1"/>
    </row>
    <row r="790" spans="16:19" ht="12.75" customHeight="1">
      <c r="P790" s="1"/>
      <c r="Q790" s="1"/>
      <c r="R790" s="1"/>
      <c r="S790" s="1"/>
    </row>
    <row r="791" spans="16:19" ht="12.75" customHeight="1">
      <c r="P791" s="1"/>
      <c r="Q791" s="1"/>
      <c r="R791" s="1"/>
      <c r="S791" s="1"/>
    </row>
    <row r="792" spans="16:19" ht="12.75" customHeight="1">
      <c r="P792" s="1"/>
      <c r="Q792" s="1"/>
      <c r="R792" s="1"/>
      <c r="S792" s="1"/>
    </row>
    <row r="793" spans="16:19" ht="12.75" customHeight="1">
      <c r="P793" s="1"/>
      <c r="Q793" s="1"/>
      <c r="R793" s="1"/>
      <c r="S793" s="1"/>
    </row>
    <row r="794" spans="16:19" ht="12.75" customHeight="1">
      <c r="P794" s="1"/>
      <c r="Q794" s="1"/>
      <c r="R794" s="1"/>
      <c r="S794" s="1"/>
    </row>
    <row r="795" spans="16:19" ht="12.75" customHeight="1">
      <c r="P795" s="1"/>
      <c r="Q795" s="1"/>
      <c r="R795" s="1"/>
      <c r="S795" s="1"/>
    </row>
    <row r="796" spans="16:19" ht="12.75" customHeight="1">
      <c r="P796" s="1"/>
      <c r="Q796" s="1"/>
      <c r="R796" s="1"/>
      <c r="S796" s="1"/>
    </row>
    <row r="797" spans="16:19" ht="12.75" customHeight="1">
      <c r="P797" s="1"/>
      <c r="Q797" s="1"/>
      <c r="R797" s="1"/>
      <c r="S797" s="1"/>
    </row>
    <row r="798" spans="16:19" ht="12.75" customHeight="1">
      <c r="P798" s="1"/>
      <c r="Q798" s="1"/>
      <c r="R798" s="1"/>
      <c r="S798" s="1"/>
    </row>
    <row r="799" spans="16:19" ht="12.75" customHeight="1">
      <c r="P799" s="1"/>
      <c r="Q799" s="1"/>
      <c r="R799" s="1"/>
      <c r="S799" s="1"/>
    </row>
    <row r="800" spans="16:19" ht="12.75" customHeight="1">
      <c r="P800" s="1"/>
      <c r="Q800" s="1"/>
      <c r="R800" s="1"/>
      <c r="S800" s="1"/>
    </row>
    <row r="801" spans="16:19" ht="12.75" customHeight="1">
      <c r="P801" s="1"/>
      <c r="Q801" s="1"/>
      <c r="R801" s="1"/>
      <c r="S801" s="1"/>
    </row>
    <row r="802" spans="16:19" ht="12.75" customHeight="1">
      <c r="P802" s="1"/>
      <c r="Q802" s="1"/>
      <c r="R802" s="1"/>
      <c r="S802" s="1"/>
    </row>
    <row r="803" spans="16:19" ht="12.75" customHeight="1">
      <c r="P803" s="1"/>
      <c r="Q803" s="1"/>
      <c r="R803" s="1"/>
      <c r="S803" s="1"/>
    </row>
    <row r="804" spans="16:19" ht="12.75" customHeight="1">
      <c r="P804" s="1"/>
      <c r="Q804" s="1"/>
      <c r="R804" s="1"/>
      <c r="S804" s="1"/>
    </row>
    <row r="805" spans="16:19" ht="12.75" customHeight="1">
      <c r="P805" s="1"/>
      <c r="Q805" s="1"/>
      <c r="R805" s="1"/>
      <c r="S805" s="1"/>
    </row>
    <row r="806" spans="16:19" ht="12.75" customHeight="1">
      <c r="P806" s="1"/>
      <c r="Q806" s="1"/>
      <c r="R806" s="1"/>
      <c r="S806" s="1"/>
    </row>
    <row r="807" spans="16:19" ht="12.75" customHeight="1">
      <c r="P807" s="1"/>
      <c r="Q807" s="1"/>
      <c r="R807" s="1"/>
      <c r="S807" s="1"/>
    </row>
    <row r="808" spans="16:19" ht="12.75" customHeight="1">
      <c r="P808" s="1"/>
      <c r="Q808" s="1"/>
      <c r="R808" s="1"/>
      <c r="S808" s="1"/>
    </row>
    <row r="809" spans="16:19" ht="12.75" customHeight="1">
      <c r="P809" s="1"/>
      <c r="Q809" s="1"/>
      <c r="R809" s="1"/>
      <c r="S809" s="1"/>
    </row>
    <row r="810" spans="16:19" ht="12.75" customHeight="1">
      <c r="P810" s="1"/>
      <c r="Q810" s="1"/>
      <c r="R810" s="1"/>
      <c r="S810" s="1"/>
    </row>
    <row r="811" spans="16:19" ht="12.75" customHeight="1">
      <c r="P811" s="1"/>
      <c r="Q811" s="1"/>
      <c r="R811" s="1"/>
      <c r="S811" s="1"/>
    </row>
    <row r="812" spans="16:19" ht="12.75" customHeight="1">
      <c r="P812" s="1"/>
      <c r="Q812" s="1"/>
      <c r="R812" s="1"/>
      <c r="S812" s="1"/>
    </row>
    <row r="813" spans="16:19" ht="12.75" customHeight="1">
      <c r="P813" s="1"/>
      <c r="Q813" s="1"/>
      <c r="R813" s="1"/>
      <c r="S813" s="1"/>
    </row>
    <row r="814" spans="16:19" ht="12.75" customHeight="1">
      <c r="P814" s="1"/>
      <c r="Q814" s="1"/>
      <c r="R814" s="1"/>
      <c r="S814" s="1"/>
    </row>
    <row r="815" spans="16:19" ht="12.75" customHeight="1">
      <c r="P815" s="1"/>
      <c r="Q815" s="1"/>
      <c r="R815" s="1"/>
      <c r="S815" s="1"/>
    </row>
    <row r="816" spans="16:19" ht="12.75" customHeight="1">
      <c r="P816" s="1"/>
      <c r="Q816" s="1"/>
      <c r="R816" s="1"/>
      <c r="S816" s="1"/>
    </row>
    <row r="817" spans="16:19" ht="12.75" customHeight="1">
      <c r="P817" s="1"/>
      <c r="Q817" s="1"/>
      <c r="R817" s="1"/>
      <c r="S817" s="1"/>
    </row>
    <row r="818" spans="16:19" ht="12.75" customHeight="1">
      <c r="P818" s="1"/>
      <c r="Q818" s="1"/>
      <c r="R818" s="1"/>
      <c r="S818" s="1"/>
    </row>
    <row r="819" spans="16:19" ht="12.75" customHeight="1">
      <c r="P819" s="1"/>
      <c r="Q819" s="1"/>
      <c r="R819" s="1"/>
      <c r="S819" s="1"/>
    </row>
    <row r="820" spans="16:19" ht="12.75" customHeight="1">
      <c r="P820" s="1"/>
      <c r="Q820" s="1"/>
      <c r="R820" s="1"/>
      <c r="S820" s="1"/>
    </row>
    <row r="821" spans="16:19" ht="12.75" customHeight="1">
      <c r="P821" s="1"/>
      <c r="Q821" s="1"/>
      <c r="R821" s="1"/>
      <c r="S821" s="1"/>
    </row>
    <row r="822" spans="16:19" ht="12.75" customHeight="1">
      <c r="P822" s="1"/>
      <c r="Q822" s="1"/>
      <c r="R822" s="1"/>
      <c r="S822" s="1"/>
    </row>
    <row r="823" spans="16:19" ht="12.75" customHeight="1">
      <c r="P823" s="1"/>
      <c r="Q823" s="1"/>
      <c r="R823" s="1"/>
      <c r="S823" s="1"/>
    </row>
    <row r="824" spans="16:19" ht="12.75" customHeight="1">
      <c r="P824" s="1"/>
      <c r="Q824" s="1"/>
      <c r="R824" s="1"/>
      <c r="S824" s="1"/>
    </row>
    <row r="825" spans="16:19" ht="12.75" customHeight="1">
      <c r="P825" s="1"/>
      <c r="Q825" s="1"/>
      <c r="R825" s="1"/>
      <c r="S825" s="1"/>
    </row>
    <row r="826" spans="16:19" ht="12.75" customHeight="1">
      <c r="P826" s="1"/>
      <c r="Q826" s="1"/>
      <c r="R826" s="1"/>
      <c r="S826" s="1"/>
    </row>
    <row r="827" spans="16:19" ht="12.75" customHeight="1">
      <c r="P827" s="1"/>
      <c r="Q827" s="1"/>
      <c r="R827" s="1"/>
      <c r="S827" s="1"/>
    </row>
    <row r="828" spans="16:19" ht="12.75" customHeight="1">
      <c r="P828" s="1"/>
      <c r="Q828" s="1"/>
      <c r="R828" s="1"/>
      <c r="S828" s="1"/>
    </row>
  </sheetData>
  <mergeCells count="32">
    <mergeCell ref="D351:G351"/>
    <mergeCell ref="K351:L351"/>
    <mergeCell ref="A208:F208"/>
    <mergeCell ref="A247:F247"/>
    <mergeCell ref="A288:F288"/>
    <mergeCell ref="A330:F330"/>
    <mergeCell ref="D348:G348"/>
    <mergeCell ref="K348:L348"/>
    <mergeCell ref="L27:L28"/>
    <mergeCell ref="A29:F29"/>
    <mergeCell ref="A54:F54"/>
    <mergeCell ref="A90:F90"/>
    <mergeCell ref="A131:F131"/>
    <mergeCell ref="A171:F171"/>
    <mergeCell ref="G25:H25"/>
    <mergeCell ref="A27:F28"/>
    <mergeCell ref="G27:G28"/>
    <mergeCell ref="H27:H28"/>
    <mergeCell ref="I27:J27"/>
    <mergeCell ref="K27:K28"/>
    <mergeCell ref="B13:L13"/>
    <mergeCell ref="G15:K15"/>
    <mergeCell ref="G16:K16"/>
    <mergeCell ref="G17:K17"/>
    <mergeCell ref="H18:I18"/>
    <mergeCell ref="C22:J22"/>
    <mergeCell ref="G6:K6"/>
    <mergeCell ref="A7:L7"/>
    <mergeCell ref="G8:K8"/>
    <mergeCell ref="A9:L9"/>
    <mergeCell ref="G10:K10"/>
    <mergeCell ref="G11:K11"/>
  </mergeCells>
  <pageMargins left="0.7" right="0.7" top="0.75" bottom="0.75" header="0.3" footer="0.3"/>
  <pageSetup paperSize="9" scale="84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28"/>
  <sheetViews>
    <sheetView zoomScaleNormal="100" workbookViewId="0">
      <selection activeCell="G48" sqref="G48"/>
    </sheetView>
  </sheetViews>
  <sheetFormatPr defaultRowHeight="12.75"/>
  <cols>
    <col min="1" max="4" width="2" style="135" customWidth="1"/>
    <col min="5" max="5" width="2.140625" style="135" customWidth="1"/>
    <col min="6" max="6" width="3.5703125" style="166" customWidth="1"/>
    <col min="7" max="7" width="36.140625" style="135" customWidth="1"/>
    <col min="8" max="8" width="4.7109375" style="135" customWidth="1"/>
    <col min="9" max="12" width="12.85546875" style="135" customWidth="1"/>
    <col min="13" max="13" width="0.140625" style="135" hidden="1" customWidth="1"/>
    <col min="14" max="14" width="6.140625" style="135" hidden="1" customWidth="1"/>
    <col min="15" max="15" width="8.85546875" style="135" hidden="1" customWidth="1"/>
    <col min="16" max="16" width="9.140625" style="135" hidden="1" customWidth="1"/>
    <col min="17" max="256" width="9.140625" style="135"/>
    <col min="257" max="260" width="2" style="135" customWidth="1"/>
    <col min="261" max="261" width="2.140625" style="135" customWidth="1"/>
    <col min="262" max="262" width="3.5703125" style="135" customWidth="1"/>
    <col min="263" max="263" width="36.140625" style="135" customWidth="1"/>
    <col min="264" max="264" width="4.7109375" style="135" customWidth="1"/>
    <col min="265" max="268" width="12.85546875" style="135" customWidth="1"/>
    <col min="269" max="272" width="0" style="135" hidden="1" customWidth="1"/>
    <col min="273" max="512" width="9.140625" style="135"/>
    <col min="513" max="516" width="2" style="135" customWidth="1"/>
    <col min="517" max="517" width="2.140625" style="135" customWidth="1"/>
    <col min="518" max="518" width="3.5703125" style="135" customWidth="1"/>
    <col min="519" max="519" width="36.140625" style="135" customWidth="1"/>
    <col min="520" max="520" width="4.7109375" style="135" customWidth="1"/>
    <col min="521" max="524" width="12.85546875" style="135" customWidth="1"/>
    <col min="525" max="528" width="0" style="135" hidden="1" customWidth="1"/>
    <col min="529" max="768" width="9.140625" style="135"/>
    <col min="769" max="772" width="2" style="135" customWidth="1"/>
    <col min="773" max="773" width="2.140625" style="135" customWidth="1"/>
    <col min="774" max="774" width="3.5703125" style="135" customWidth="1"/>
    <col min="775" max="775" width="36.140625" style="135" customWidth="1"/>
    <col min="776" max="776" width="4.7109375" style="135" customWidth="1"/>
    <col min="777" max="780" width="12.85546875" style="135" customWidth="1"/>
    <col min="781" max="784" width="0" style="135" hidden="1" customWidth="1"/>
    <col min="785" max="1024" width="9.140625" style="135"/>
    <col min="1025" max="1028" width="2" style="135" customWidth="1"/>
    <col min="1029" max="1029" width="2.140625" style="135" customWidth="1"/>
    <col min="1030" max="1030" width="3.5703125" style="135" customWidth="1"/>
    <col min="1031" max="1031" width="36.140625" style="135" customWidth="1"/>
    <col min="1032" max="1032" width="4.7109375" style="135" customWidth="1"/>
    <col min="1033" max="1036" width="12.85546875" style="135" customWidth="1"/>
    <col min="1037" max="1040" width="0" style="135" hidden="1" customWidth="1"/>
    <col min="1041" max="1280" width="9.140625" style="135"/>
    <col min="1281" max="1284" width="2" style="135" customWidth="1"/>
    <col min="1285" max="1285" width="2.140625" style="135" customWidth="1"/>
    <col min="1286" max="1286" width="3.5703125" style="135" customWidth="1"/>
    <col min="1287" max="1287" width="36.140625" style="135" customWidth="1"/>
    <col min="1288" max="1288" width="4.7109375" style="135" customWidth="1"/>
    <col min="1289" max="1292" width="12.85546875" style="135" customWidth="1"/>
    <col min="1293" max="1296" width="0" style="135" hidden="1" customWidth="1"/>
    <col min="1297" max="1536" width="9.140625" style="135"/>
    <col min="1537" max="1540" width="2" style="135" customWidth="1"/>
    <col min="1541" max="1541" width="2.140625" style="135" customWidth="1"/>
    <col min="1542" max="1542" width="3.5703125" style="135" customWidth="1"/>
    <col min="1543" max="1543" width="36.140625" style="135" customWidth="1"/>
    <col min="1544" max="1544" width="4.7109375" style="135" customWidth="1"/>
    <col min="1545" max="1548" width="12.85546875" style="135" customWidth="1"/>
    <col min="1549" max="1552" width="0" style="135" hidden="1" customWidth="1"/>
    <col min="1553" max="1792" width="9.140625" style="135"/>
    <col min="1793" max="1796" width="2" style="135" customWidth="1"/>
    <col min="1797" max="1797" width="2.140625" style="135" customWidth="1"/>
    <col min="1798" max="1798" width="3.5703125" style="135" customWidth="1"/>
    <col min="1799" max="1799" width="36.140625" style="135" customWidth="1"/>
    <col min="1800" max="1800" width="4.7109375" style="135" customWidth="1"/>
    <col min="1801" max="1804" width="12.85546875" style="135" customWidth="1"/>
    <col min="1805" max="1808" width="0" style="135" hidden="1" customWidth="1"/>
    <col min="1809" max="2048" width="9.140625" style="135"/>
    <col min="2049" max="2052" width="2" style="135" customWidth="1"/>
    <col min="2053" max="2053" width="2.140625" style="135" customWidth="1"/>
    <col min="2054" max="2054" width="3.5703125" style="135" customWidth="1"/>
    <col min="2055" max="2055" width="36.140625" style="135" customWidth="1"/>
    <col min="2056" max="2056" width="4.7109375" style="135" customWidth="1"/>
    <col min="2057" max="2060" width="12.85546875" style="135" customWidth="1"/>
    <col min="2061" max="2064" width="0" style="135" hidden="1" customWidth="1"/>
    <col min="2065" max="2304" width="9.140625" style="135"/>
    <col min="2305" max="2308" width="2" style="135" customWidth="1"/>
    <col min="2309" max="2309" width="2.140625" style="135" customWidth="1"/>
    <col min="2310" max="2310" width="3.5703125" style="135" customWidth="1"/>
    <col min="2311" max="2311" width="36.140625" style="135" customWidth="1"/>
    <col min="2312" max="2312" width="4.7109375" style="135" customWidth="1"/>
    <col min="2313" max="2316" width="12.85546875" style="135" customWidth="1"/>
    <col min="2317" max="2320" width="0" style="135" hidden="1" customWidth="1"/>
    <col min="2321" max="2560" width="9.140625" style="135"/>
    <col min="2561" max="2564" width="2" style="135" customWidth="1"/>
    <col min="2565" max="2565" width="2.140625" style="135" customWidth="1"/>
    <col min="2566" max="2566" width="3.5703125" style="135" customWidth="1"/>
    <col min="2567" max="2567" width="36.140625" style="135" customWidth="1"/>
    <col min="2568" max="2568" width="4.7109375" style="135" customWidth="1"/>
    <col min="2569" max="2572" width="12.85546875" style="135" customWidth="1"/>
    <col min="2573" max="2576" width="0" style="135" hidden="1" customWidth="1"/>
    <col min="2577" max="2816" width="9.140625" style="135"/>
    <col min="2817" max="2820" width="2" style="135" customWidth="1"/>
    <col min="2821" max="2821" width="2.140625" style="135" customWidth="1"/>
    <col min="2822" max="2822" width="3.5703125" style="135" customWidth="1"/>
    <col min="2823" max="2823" width="36.140625" style="135" customWidth="1"/>
    <col min="2824" max="2824" width="4.7109375" style="135" customWidth="1"/>
    <col min="2825" max="2828" width="12.85546875" style="135" customWidth="1"/>
    <col min="2829" max="2832" width="0" style="135" hidden="1" customWidth="1"/>
    <col min="2833" max="3072" width="9.140625" style="135"/>
    <col min="3073" max="3076" width="2" style="135" customWidth="1"/>
    <col min="3077" max="3077" width="2.140625" style="135" customWidth="1"/>
    <col min="3078" max="3078" width="3.5703125" style="135" customWidth="1"/>
    <col min="3079" max="3079" width="36.140625" style="135" customWidth="1"/>
    <col min="3080" max="3080" width="4.7109375" style="135" customWidth="1"/>
    <col min="3081" max="3084" width="12.85546875" style="135" customWidth="1"/>
    <col min="3085" max="3088" width="0" style="135" hidden="1" customWidth="1"/>
    <col min="3089" max="3328" width="9.140625" style="135"/>
    <col min="3329" max="3332" width="2" style="135" customWidth="1"/>
    <col min="3333" max="3333" width="2.140625" style="135" customWidth="1"/>
    <col min="3334" max="3334" width="3.5703125" style="135" customWidth="1"/>
    <col min="3335" max="3335" width="36.140625" style="135" customWidth="1"/>
    <col min="3336" max="3336" width="4.7109375" style="135" customWidth="1"/>
    <col min="3337" max="3340" width="12.85546875" style="135" customWidth="1"/>
    <col min="3341" max="3344" width="0" style="135" hidden="1" customWidth="1"/>
    <col min="3345" max="3584" width="9.140625" style="135"/>
    <col min="3585" max="3588" width="2" style="135" customWidth="1"/>
    <col min="3589" max="3589" width="2.140625" style="135" customWidth="1"/>
    <col min="3590" max="3590" width="3.5703125" style="135" customWidth="1"/>
    <col min="3591" max="3591" width="36.140625" style="135" customWidth="1"/>
    <col min="3592" max="3592" width="4.7109375" style="135" customWidth="1"/>
    <col min="3593" max="3596" width="12.85546875" style="135" customWidth="1"/>
    <col min="3597" max="3600" width="0" style="135" hidden="1" customWidth="1"/>
    <col min="3601" max="3840" width="9.140625" style="135"/>
    <col min="3841" max="3844" width="2" style="135" customWidth="1"/>
    <col min="3845" max="3845" width="2.140625" style="135" customWidth="1"/>
    <col min="3846" max="3846" width="3.5703125" style="135" customWidth="1"/>
    <col min="3847" max="3847" width="36.140625" style="135" customWidth="1"/>
    <col min="3848" max="3848" width="4.7109375" style="135" customWidth="1"/>
    <col min="3849" max="3852" width="12.85546875" style="135" customWidth="1"/>
    <col min="3853" max="3856" width="0" style="135" hidden="1" customWidth="1"/>
    <col min="3857" max="4096" width="9.140625" style="135"/>
    <col min="4097" max="4100" width="2" style="135" customWidth="1"/>
    <col min="4101" max="4101" width="2.140625" style="135" customWidth="1"/>
    <col min="4102" max="4102" width="3.5703125" style="135" customWidth="1"/>
    <col min="4103" max="4103" width="36.140625" style="135" customWidth="1"/>
    <col min="4104" max="4104" width="4.7109375" style="135" customWidth="1"/>
    <col min="4105" max="4108" width="12.85546875" style="135" customWidth="1"/>
    <col min="4109" max="4112" width="0" style="135" hidden="1" customWidth="1"/>
    <col min="4113" max="4352" width="9.140625" style="135"/>
    <col min="4353" max="4356" width="2" style="135" customWidth="1"/>
    <col min="4357" max="4357" width="2.140625" style="135" customWidth="1"/>
    <col min="4358" max="4358" width="3.5703125" style="135" customWidth="1"/>
    <col min="4359" max="4359" width="36.140625" style="135" customWidth="1"/>
    <col min="4360" max="4360" width="4.7109375" style="135" customWidth="1"/>
    <col min="4361" max="4364" width="12.85546875" style="135" customWidth="1"/>
    <col min="4365" max="4368" width="0" style="135" hidden="1" customWidth="1"/>
    <col min="4369" max="4608" width="9.140625" style="135"/>
    <col min="4609" max="4612" width="2" style="135" customWidth="1"/>
    <col min="4613" max="4613" width="2.140625" style="135" customWidth="1"/>
    <col min="4614" max="4614" width="3.5703125" style="135" customWidth="1"/>
    <col min="4615" max="4615" width="36.140625" style="135" customWidth="1"/>
    <col min="4616" max="4616" width="4.7109375" style="135" customWidth="1"/>
    <col min="4617" max="4620" width="12.85546875" style="135" customWidth="1"/>
    <col min="4621" max="4624" width="0" style="135" hidden="1" customWidth="1"/>
    <col min="4625" max="4864" width="9.140625" style="135"/>
    <col min="4865" max="4868" width="2" style="135" customWidth="1"/>
    <col min="4869" max="4869" width="2.140625" style="135" customWidth="1"/>
    <col min="4870" max="4870" width="3.5703125" style="135" customWidth="1"/>
    <col min="4871" max="4871" width="36.140625" style="135" customWidth="1"/>
    <col min="4872" max="4872" width="4.7109375" style="135" customWidth="1"/>
    <col min="4873" max="4876" width="12.85546875" style="135" customWidth="1"/>
    <col min="4877" max="4880" width="0" style="135" hidden="1" customWidth="1"/>
    <col min="4881" max="5120" width="9.140625" style="135"/>
    <col min="5121" max="5124" width="2" style="135" customWidth="1"/>
    <col min="5125" max="5125" width="2.140625" style="135" customWidth="1"/>
    <col min="5126" max="5126" width="3.5703125" style="135" customWidth="1"/>
    <col min="5127" max="5127" width="36.140625" style="135" customWidth="1"/>
    <col min="5128" max="5128" width="4.7109375" style="135" customWidth="1"/>
    <col min="5129" max="5132" width="12.85546875" style="135" customWidth="1"/>
    <col min="5133" max="5136" width="0" style="135" hidden="1" customWidth="1"/>
    <col min="5137" max="5376" width="9.140625" style="135"/>
    <col min="5377" max="5380" width="2" style="135" customWidth="1"/>
    <col min="5381" max="5381" width="2.140625" style="135" customWidth="1"/>
    <col min="5382" max="5382" width="3.5703125" style="135" customWidth="1"/>
    <col min="5383" max="5383" width="36.140625" style="135" customWidth="1"/>
    <col min="5384" max="5384" width="4.7109375" style="135" customWidth="1"/>
    <col min="5385" max="5388" width="12.85546875" style="135" customWidth="1"/>
    <col min="5389" max="5392" width="0" style="135" hidden="1" customWidth="1"/>
    <col min="5393" max="5632" width="9.140625" style="135"/>
    <col min="5633" max="5636" width="2" style="135" customWidth="1"/>
    <col min="5637" max="5637" width="2.140625" style="135" customWidth="1"/>
    <col min="5638" max="5638" width="3.5703125" style="135" customWidth="1"/>
    <col min="5639" max="5639" width="36.140625" style="135" customWidth="1"/>
    <col min="5640" max="5640" width="4.7109375" style="135" customWidth="1"/>
    <col min="5641" max="5644" width="12.85546875" style="135" customWidth="1"/>
    <col min="5645" max="5648" width="0" style="135" hidden="1" customWidth="1"/>
    <col min="5649" max="5888" width="9.140625" style="135"/>
    <col min="5889" max="5892" width="2" style="135" customWidth="1"/>
    <col min="5893" max="5893" width="2.140625" style="135" customWidth="1"/>
    <col min="5894" max="5894" width="3.5703125" style="135" customWidth="1"/>
    <col min="5895" max="5895" width="36.140625" style="135" customWidth="1"/>
    <col min="5896" max="5896" width="4.7109375" style="135" customWidth="1"/>
    <col min="5897" max="5900" width="12.85546875" style="135" customWidth="1"/>
    <col min="5901" max="5904" width="0" style="135" hidden="1" customWidth="1"/>
    <col min="5905" max="6144" width="9.140625" style="135"/>
    <col min="6145" max="6148" width="2" style="135" customWidth="1"/>
    <col min="6149" max="6149" width="2.140625" style="135" customWidth="1"/>
    <col min="6150" max="6150" width="3.5703125" style="135" customWidth="1"/>
    <col min="6151" max="6151" width="36.140625" style="135" customWidth="1"/>
    <col min="6152" max="6152" width="4.7109375" style="135" customWidth="1"/>
    <col min="6153" max="6156" width="12.85546875" style="135" customWidth="1"/>
    <col min="6157" max="6160" width="0" style="135" hidden="1" customWidth="1"/>
    <col min="6161" max="6400" width="9.140625" style="135"/>
    <col min="6401" max="6404" width="2" style="135" customWidth="1"/>
    <col min="6405" max="6405" width="2.140625" style="135" customWidth="1"/>
    <col min="6406" max="6406" width="3.5703125" style="135" customWidth="1"/>
    <col min="6407" max="6407" width="36.140625" style="135" customWidth="1"/>
    <col min="6408" max="6408" width="4.7109375" style="135" customWidth="1"/>
    <col min="6409" max="6412" width="12.85546875" style="135" customWidth="1"/>
    <col min="6413" max="6416" width="0" style="135" hidden="1" customWidth="1"/>
    <col min="6417" max="6656" width="9.140625" style="135"/>
    <col min="6657" max="6660" width="2" style="135" customWidth="1"/>
    <col min="6661" max="6661" width="2.140625" style="135" customWidth="1"/>
    <col min="6662" max="6662" width="3.5703125" style="135" customWidth="1"/>
    <col min="6663" max="6663" width="36.140625" style="135" customWidth="1"/>
    <col min="6664" max="6664" width="4.7109375" style="135" customWidth="1"/>
    <col min="6665" max="6668" width="12.85546875" style="135" customWidth="1"/>
    <col min="6669" max="6672" width="0" style="135" hidden="1" customWidth="1"/>
    <col min="6673" max="6912" width="9.140625" style="135"/>
    <col min="6913" max="6916" width="2" style="135" customWidth="1"/>
    <col min="6917" max="6917" width="2.140625" style="135" customWidth="1"/>
    <col min="6918" max="6918" width="3.5703125" style="135" customWidth="1"/>
    <col min="6919" max="6919" width="36.140625" style="135" customWidth="1"/>
    <col min="6920" max="6920" width="4.7109375" style="135" customWidth="1"/>
    <col min="6921" max="6924" width="12.85546875" style="135" customWidth="1"/>
    <col min="6925" max="6928" width="0" style="135" hidden="1" customWidth="1"/>
    <col min="6929" max="7168" width="9.140625" style="135"/>
    <col min="7169" max="7172" width="2" style="135" customWidth="1"/>
    <col min="7173" max="7173" width="2.140625" style="135" customWidth="1"/>
    <col min="7174" max="7174" width="3.5703125" style="135" customWidth="1"/>
    <col min="7175" max="7175" width="36.140625" style="135" customWidth="1"/>
    <col min="7176" max="7176" width="4.7109375" style="135" customWidth="1"/>
    <col min="7177" max="7180" width="12.85546875" style="135" customWidth="1"/>
    <col min="7181" max="7184" width="0" style="135" hidden="1" customWidth="1"/>
    <col min="7185" max="7424" width="9.140625" style="135"/>
    <col min="7425" max="7428" width="2" style="135" customWidth="1"/>
    <col min="7429" max="7429" width="2.140625" style="135" customWidth="1"/>
    <col min="7430" max="7430" width="3.5703125" style="135" customWidth="1"/>
    <col min="7431" max="7431" width="36.140625" style="135" customWidth="1"/>
    <col min="7432" max="7432" width="4.7109375" style="135" customWidth="1"/>
    <col min="7433" max="7436" width="12.85546875" style="135" customWidth="1"/>
    <col min="7437" max="7440" width="0" style="135" hidden="1" customWidth="1"/>
    <col min="7441" max="7680" width="9.140625" style="135"/>
    <col min="7681" max="7684" width="2" style="135" customWidth="1"/>
    <col min="7685" max="7685" width="2.140625" style="135" customWidth="1"/>
    <col min="7686" max="7686" width="3.5703125" style="135" customWidth="1"/>
    <col min="7687" max="7687" width="36.140625" style="135" customWidth="1"/>
    <col min="7688" max="7688" width="4.7109375" style="135" customWidth="1"/>
    <col min="7689" max="7692" width="12.85546875" style="135" customWidth="1"/>
    <col min="7693" max="7696" width="0" style="135" hidden="1" customWidth="1"/>
    <col min="7697" max="7936" width="9.140625" style="135"/>
    <col min="7937" max="7940" width="2" style="135" customWidth="1"/>
    <col min="7941" max="7941" width="2.140625" style="135" customWidth="1"/>
    <col min="7942" max="7942" width="3.5703125" style="135" customWidth="1"/>
    <col min="7943" max="7943" width="36.140625" style="135" customWidth="1"/>
    <col min="7944" max="7944" width="4.7109375" style="135" customWidth="1"/>
    <col min="7945" max="7948" width="12.85546875" style="135" customWidth="1"/>
    <col min="7949" max="7952" width="0" style="135" hidden="1" customWidth="1"/>
    <col min="7953" max="8192" width="9.140625" style="135"/>
    <col min="8193" max="8196" width="2" style="135" customWidth="1"/>
    <col min="8197" max="8197" width="2.140625" style="135" customWidth="1"/>
    <col min="8198" max="8198" width="3.5703125" style="135" customWidth="1"/>
    <col min="8199" max="8199" width="36.140625" style="135" customWidth="1"/>
    <col min="8200" max="8200" width="4.7109375" style="135" customWidth="1"/>
    <col min="8201" max="8204" width="12.85546875" style="135" customWidth="1"/>
    <col min="8205" max="8208" width="0" style="135" hidden="1" customWidth="1"/>
    <col min="8209" max="8448" width="9.140625" style="135"/>
    <col min="8449" max="8452" width="2" style="135" customWidth="1"/>
    <col min="8453" max="8453" width="2.140625" style="135" customWidth="1"/>
    <col min="8454" max="8454" width="3.5703125" style="135" customWidth="1"/>
    <col min="8455" max="8455" width="36.140625" style="135" customWidth="1"/>
    <col min="8456" max="8456" width="4.7109375" style="135" customWidth="1"/>
    <col min="8457" max="8460" width="12.85546875" style="135" customWidth="1"/>
    <col min="8461" max="8464" width="0" style="135" hidden="1" customWidth="1"/>
    <col min="8465" max="8704" width="9.140625" style="135"/>
    <col min="8705" max="8708" width="2" style="135" customWidth="1"/>
    <col min="8709" max="8709" width="2.140625" style="135" customWidth="1"/>
    <col min="8710" max="8710" width="3.5703125" style="135" customWidth="1"/>
    <col min="8711" max="8711" width="36.140625" style="135" customWidth="1"/>
    <col min="8712" max="8712" width="4.7109375" style="135" customWidth="1"/>
    <col min="8713" max="8716" width="12.85546875" style="135" customWidth="1"/>
    <col min="8717" max="8720" width="0" style="135" hidden="1" customWidth="1"/>
    <col min="8721" max="8960" width="9.140625" style="135"/>
    <col min="8961" max="8964" width="2" style="135" customWidth="1"/>
    <col min="8965" max="8965" width="2.140625" style="135" customWidth="1"/>
    <col min="8966" max="8966" width="3.5703125" style="135" customWidth="1"/>
    <col min="8967" max="8967" width="36.140625" style="135" customWidth="1"/>
    <col min="8968" max="8968" width="4.7109375" style="135" customWidth="1"/>
    <col min="8969" max="8972" width="12.85546875" style="135" customWidth="1"/>
    <col min="8973" max="8976" width="0" style="135" hidden="1" customWidth="1"/>
    <col min="8977" max="9216" width="9.140625" style="135"/>
    <col min="9217" max="9220" width="2" style="135" customWidth="1"/>
    <col min="9221" max="9221" width="2.140625" style="135" customWidth="1"/>
    <col min="9222" max="9222" width="3.5703125" style="135" customWidth="1"/>
    <col min="9223" max="9223" width="36.140625" style="135" customWidth="1"/>
    <col min="9224" max="9224" width="4.7109375" style="135" customWidth="1"/>
    <col min="9225" max="9228" width="12.85546875" style="135" customWidth="1"/>
    <col min="9229" max="9232" width="0" style="135" hidden="1" customWidth="1"/>
    <col min="9233" max="9472" width="9.140625" style="135"/>
    <col min="9473" max="9476" width="2" style="135" customWidth="1"/>
    <col min="9477" max="9477" width="2.140625" style="135" customWidth="1"/>
    <col min="9478" max="9478" width="3.5703125" style="135" customWidth="1"/>
    <col min="9479" max="9479" width="36.140625" style="135" customWidth="1"/>
    <col min="9480" max="9480" width="4.7109375" style="135" customWidth="1"/>
    <col min="9481" max="9484" width="12.85546875" style="135" customWidth="1"/>
    <col min="9485" max="9488" width="0" style="135" hidden="1" customWidth="1"/>
    <col min="9489" max="9728" width="9.140625" style="135"/>
    <col min="9729" max="9732" width="2" style="135" customWidth="1"/>
    <col min="9733" max="9733" width="2.140625" style="135" customWidth="1"/>
    <col min="9734" max="9734" width="3.5703125" style="135" customWidth="1"/>
    <col min="9735" max="9735" width="36.140625" style="135" customWidth="1"/>
    <col min="9736" max="9736" width="4.7109375" style="135" customWidth="1"/>
    <col min="9737" max="9740" width="12.85546875" style="135" customWidth="1"/>
    <col min="9741" max="9744" width="0" style="135" hidden="1" customWidth="1"/>
    <col min="9745" max="9984" width="9.140625" style="135"/>
    <col min="9985" max="9988" width="2" style="135" customWidth="1"/>
    <col min="9989" max="9989" width="2.140625" style="135" customWidth="1"/>
    <col min="9990" max="9990" width="3.5703125" style="135" customWidth="1"/>
    <col min="9991" max="9991" width="36.140625" style="135" customWidth="1"/>
    <col min="9992" max="9992" width="4.7109375" style="135" customWidth="1"/>
    <col min="9993" max="9996" width="12.85546875" style="135" customWidth="1"/>
    <col min="9997" max="10000" width="0" style="135" hidden="1" customWidth="1"/>
    <col min="10001" max="10240" width="9.140625" style="135"/>
    <col min="10241" max="10244" width="2" style="135" customWidth="1"/>
    <col min="10245" max="10245" width="2.140625" style="135" customWidth="1"/>
    <col min="10246" max="10246" width="3.5703125" style="135" customWidth="1"/>
    <col min="10247" max="10247" width="36.140625" style="135" customWidth="1"/>
    <col min="10248" max="10248" width="4.7109375" style="135" customWidth="1"/>
    <col min="10249" max="10252" width="12.85546875" style="135" customWidth="1"/>
    <col min="10253" max="10256" width="0" style="135" hidden="1" customWidth="1"/>
    <col min="10257" max="10496" width="9.140625" style="135"/>
    <col min="10497" max="10500" width="2" style="135" customWidth="1"/>
    <col min="10501" max="10501" width="2.140625" style="135" customWidth="1"/>
    <col min="10502" max="10502" width="3.5703125" style="135" customWidth="1"/>
    <col min="10503" max="10503" width="36.140625" style="135" customWidth="1"/>
    <col min="10504" max="10504" width="4.7109375" style="135" customWidth="1"/>
    <col min="10505" max="10508" width="12.85546875" style="135" customWidth="1"/>
    <col min="10509" max="10512" width="0" style="135" hidden="1" customWidth="1"/>
    <col min="10513" max="10752" width="9.140625" style="135"/>
    <col min="10753" max="10756" width="2" style="135" customWidth="1"/>
    <col min="10757" max="10757" width="2.140625" style="135" customWidth="1"/>
    <col min="10758" max="10758" width="3.5703125" style="135" customWidth="1"/>
    <col min="10759" max="10759" width="36.140625" style="135" customWidth="1"/>
    <col min="10760" max="10760" width="4.7109375" style="135" customWidth="1"/>
    <col min="10761" max="10764" width="12.85546875" style="135" customWidth="1"/>
    <col min="10765" max="10768" width="0" style="135" hidden="1" customWidth="1"/>
    <col min="10769" max="11008" width="9.140625" style="135"/>
    <col min="11009" max="11012" width="2" style="135" customWidth="1"/>
    <col min="11013" max="11013" width="2.140625" style="135" customWidth="1"/>
    <col min="11014" max="11014" width="3.5703125" style="135" customWidth="1"/>
    <col min="11015" max="11015" width="36.140625" style="135" customWidth="1"/>
    <col min="11016" max="11016" width="4.7109375" style="135" customWidth="1"/>
    <col min="11017" max="11020" width="12.85546875" style="135" customWidth="1"/>
    <col min="11021" max="11024" width="0" style="135" hidden="1" customWidth="1"/>
    <col min="11025" max="11264" width="9.140625" style="135"/>
    <col min="11265" max="11268" width="2" style="135" customWidth="1"/>
    <col min="11269" max="11269" width="2.140625" style="135" customWidth="1"/>
    <col min="11270" max="11270" width="3.5703125" style="135" customWidth="1"/>
    <col min="11271" max="11271" width="36.140625" style="135" customWidth="1"/>
    <col min="11272" max="11272" width="4.7109375" style="135" customWidth="1"/>
    <col min="11273" max="11276" width="12.85546875" style="135" customWidth="1"/>
    <col min="11277" max="11280" width="0" style="135" hidden="1" customWidth="1"/>
    <col min="11281" max="11520" width="9.140625" style="135"/>
    <col min="11521" max="11524" width="2" style="135" customWidth="1"/>
    <col min="11525" max="11525" width="2.140625" style="135" customWidth="1"/>
    <col min="11526" max="11526" width="3.5703125" style="135" customWidth="1"/>
    <col min="11527" max="11527" width="36.140625" style="135" customWidth="1"/>
    <col min="11528" max="11528" width="4.7109375" style="135" customWidth="1"/>
    <col min="11529" max="11532" width="12.85546875" style="135" customWidth="1"/>
    <col min="11533" max="11536" width="0" style="135" hidden="1" customWidth="1"/>
    <col min="11537" max="11776" width="9.140625" style="135"/>
    <col min="11777" max="11780" width="2" style="135" customWidth="1"/>
    <col min="11781" max="11781" width="2.140625" style="135" customWidth="1"/>
    <col min="11782" max="11782" width="3.5703125" style="135" customWidth="1"/>
    <col min="11783" max="11783" width="36.140625" style="135" customWidth="1"/>
    <col min="11784" max="11784" width="4.7109375" style="135" customWidth="1"/>
    <col min="11785" max="11788" width="12.85546875" style="135" customWidth="1"/>
    <col min="11789" max="11792" width="0" style="135" hidden="1" customWidth="1"/>
    <col min="11793" max="12032" width="9.140625" style="135"/>
    <col min="12033" max="12036" width="2" style="135" customWidth="1"/>
    <col min="12037" max="12037" width="2.140625" style="135" customWidth="1"/>
    <col min="12038" max="12038" width="3.5703125" style="135" customWidth="1"/>
    <col min="12039" max="12039" width="36.140625" style="135" customWidth="1"/>
    <col min="12040" max="12040" width="4.7109375" style="135" customWidth="1"/>
    <col min="12041" max="12044" width="12.85546875" style="135" customWidth="1"/>
    <col min="12045" max="12048" width="0" style="135" hidden="1" customWidth="1"/>
    <col min="12049" max="12288" width="9.140625" style="135"/>
    <col min="12289" max="12292" width="2" style="135" customWidth="1"/>
    <col min="12293" max="12293" width="2.140625" style="135" customWidth="1"/>
    <col min="12294" max="12294" width="3.5703125" style="135" customWidth="1"/>
    <col min="12295" max="12295" width="36.140625" style="135" customWidth="1"/>
    <col min="12296" max="12296" width="4.7109375" style="135" customWidth="1"/>
    <col min="12297" max="12300" width="12.85546875" style="135" customWidth="1"/>
    <col min="12301" max="12304" width="0" style="135" hidden="1" customWidth="1"/>
    <col min="12305" max="12544" width="9.140625" style="135"/>
    <col min="12545" max="12548" width="2" style="135" customWidth="1"/>
    <col min="12549" max="12549" width="2.140625" style="135" customWidth="1"/>
    <col min="12550" max="12550" width="3.5703125" style="135" customWidth="1"/>
    <col min="12551" max="12551" width="36.140625" style="135" customWidth="1"/>
    <col min="12552" max="12552" width="4.7109375" style="135" customWidth="1"/>
    <col min="12553" max="12556" width="12.85546875" style="135" customWidth="1"/>
    <col min="12557" max="12560" width="0" style="135" hidden="1" customWidth="1"/>
    <col min="12561" max="12800" width="9.140625" style="135"/>
    <col min="12801" max="12804" width="2" style="135" customWidth="1"/>
    <col min="12805" max="12805" width="2.140625" style="135" customWidth="1"/>
    <col min="12806" max="12806" width="3.5703125" style="135" customWidth="1"/>
    <col min="12807" max="12807" width="36.140625" style="135" customWidth="1"/>
    <col min="12808" max="12808" width="4.7109375" style="135" customWidth="1"/>
    <col min="12809" max="12812" width="12.85546875" style="135" customWidth="1"/>
    <col min="12813" max="12816" width="0" style="135" hidden="1" customWidth="1"/>
    <col min="12817" max="13056" width="9.140625" style="135"/>
    <col min="13057" max="13060" width="2" style="135" customWidth="1"/>
    <col min="13061" max="13061" width="2.140625" style="135" customWidth="1"/>
    <col min="13062" max="13062" width="3.5703125" style="135" customWidth="1"/>
    <col min="13063" max="13063" width="36.140625" style="135" customWidth="1"/>
    <col min="13064" max="13064" width="4.7109375" style="135" customWidth="1"/>
    <col min="13065" max="13068" width="12.85546875" style="135" customWidth="1"/>
    <col min="13069" max="13072" width="0" style="135" hidden="1" customWidth="1"/>
    <col min="13073" max="13312" width="9.140625" style="135"/>
    <col min="13313" max="13316" width="2" style="135" customWidth="1"/>
    <col min="13317" max="13317" width="2.140625" style="135" customWidth="1"/>
    <col min="13318" max="13318" width="3.5703125" style="135" customWidth="1"/>
    <col min="13319" max="13319" width="36.140625" style="135" customWidth="1"/>
    <col min="13320" max="13320" width="4.7109375" style="135" customWidth="1"/>
    <col min="13321" max="13324" width="12.85546875" style="135" customWidth="1"/>
    <col min="13325" max="13328" width="0" style="135" hidden="1" customWidth="1"/>
    <col min="13329" max="13568" width="9.140625" style="135"/>
    <col min="13569" max="13572" width="2" style="135" customWidth="1"/>
    <col min="13573" max="13573" width="2.140625" style="135" customWidth="1"/>
    <col min="13574" max="13574" width="3.5703125" style="135" customWidth="1"/>
    <col min="13575" max="13575" width="36.140625" style="135" customWidth="1"/>
    <col min="13576" max="13576" width="4.7109375" style="135" customWidth="1"/>
    <col min="13577" max="13580" width="12.85546875" style="135" customWidth="1"/>
    <col min="13581" max="13584" width="0" style="135" hidden="1" customWidth="1"/>
    <col min="13585" max="13824" width="9.140625" style="135"/>
    <col min="13825" max="13828" width="2" style="135" customWidth="1"/>
    <col min="13829" max="13829" width="2.140625" style="135" customWidth="1"/>
    <col min="13830" max="13830" width="3.5703125" style="135" customWidth="1"/>
    <col min="13831" max="13831" width="36.140625" style="135" customWidth="1"/>
    <col min="13832" max="13832" width="4.7109375" style="135" customWidth="1"/>
    <col min="13833" max="13836" width="12.85546875" style="135" customWidth="1"/>
    <col min="13837" max="13840" width="0" style="135" hidden="1" customWidth="1"/>
    <col min="13841" max="14080" width="9.140625" style="135"/>
    <col min="14081" max="14084" width="2" style="135" customWidth="1"/>
    <col min="14085" max="14085" width="2.140625" style="135" customWidth="1"/>
    <col min="14086" max="14086" width="3.5703125" style="135" customWidth="1"/>
    <col min="14087" max="14087" width="36.140625" style="135" customWidth="1"/>
    <col min="14088" max="14088" width="4.7109375" style="135" customWidth="1"/>
    <col min="14089" max="14092" width="12.85546875" style="135" customWidth="1"/>
    <col min="14093" max="14096" width="0" style="135" hidden="1" customWidth="1"/>
    <col min="14097" max="14336" width="9.140625" style="135"/>
    <col min="14337" max="14340" width="2" style="135" customWidth="1"/>
    <col min="14341" max="14341" width="2.140625" style="135" customWidth="1"/>
    <col min="14342" max="14342" width="3.5703125" style="135" customWidth="1"/>
    <col min="14343" max="14343" width="36.140625" style="135" customWidth="1"/>
    <col min="14344" max="14344" width="4.7109375" style="135" customWidth="1"/>
    <col min="14345" max="14348" width="12.85546875" style="135" customWidth="1"/>
    <col min="14349" max="14352" width="0" style="135" hidden="1" customWidth="1"/>
    <col min="14353" max="14592" width="9.140625" style="135"/>
    <col min="14593" max="14596" width="2" style="135" customWidth="1"/>
    <col min="14597" max="14597" width="2.140625" style="135" customWidth="1"/>
    <col min="14598" max="14598" width="3.5703125" style="135" customWidth="1"/>
    <col min="14599" max="14599" width="36.140625" style="135" customWidth="1"/>
    <col min="14600" max="14600" width="4.7109375" style="135" customWidth="1"/>
    <col min="14601" max="14604" width="12.85546875" style="135" customWidth="1"/>
    <col min="14605" max="14608" width="0" style="135" hidden="1" customWidth="1"/>
    <col min="14609" max="14848" width="9.140625" style="135"/>
    <col min="14849" max="14852" width="2" style="135" customWidth="1"/>
    <col min="14853" max="14853" width="2.140625" style="135" customWidth="1"/>
    <col min="14854" max="14854" width="3.5703125" style="135" customWidth="1"/>
    <col min="14855" max="14855" width="36.140625" style="135" customWidth="1"/>
    <col min="14856" max="14856" width="4.7109375" style="135" customWidth="1"/>
    <col min="14857" max="14860" width="12.85546875" style="135" customWidth="1"/>
    <col min="14861" max="14864" width="0" style="135" hidden="1" customWidth="1"/>
    <col min="14865" max="15104" width="9.140625" style="135"/>
    <col min="15105" max="15108" width="2" style="135" customWidth="1"/>
    <col min="15109" max="15109" width="2.140625" style="135" customWidth="1"/>
    <col min="15110" max="15110" width="3.5703125" style="135" customWidth="1"/>
    <col min="15111" max="15111" width="36.140625" style="135" customWidth="1"/>
    <col min="15112" max="15112" width="4.7109375" style="135" customWidth="1"/>
    <col min="15113" max="15116" width="12.85546875" style="135" customWidth="1"/>
    <col min="15117" max="15120" width="0" style="135" hidden="1" customWidth="1"/>
    <col min="15121" max="15360" width="9.140625" style="135"/>
    <col min="15361" max="15364" width="2" style="135" customWidth="1"/>
    <col min="15365" max="15365" width="2.140625" style="135" customWidth="1"/>
    <col min="15366" max="15366" width="3.5703125" style="135" customWidth="1"/>
    <col min="15367" max="15367" width="36.140625" style="135" customWidth="1"/>
    <col min="15368" max="15368" width="4.7109375" style="135" customWidth="1"/>
    <col min="15369" max="15372" width="12.85546875" style="135" customWidth="1"/>
    <col min="15373" max="15376" width="0" style="135" hidden="1" customWidth="1"/>
    <col min="15377" max="15616" width="9.140625" style="135"/>
    <col min="15617" max="15620" width="2" style="135" customWidth="1"/>
    <col min="15621" max="15621" width="2.140625" style="135" customWidth="1"/>
    <col min="15622" max="15622" width="3.5703125" style="135" customWidth="1"/>
    <col min="15623" max="15623" width="36.140625" style="135" customWidth="1"/>
    <col min="15624" max="15624" width="4.7109375" style="135" customWidth="1"/>
    <col min="15625" max="15628" width="12.85546875" style="135" customWidth="1"/>
    <col min="15629" max="15632" width="0" style="135" hidden="1" customWidth="1"/>
    <col min="15633" max="15872" width="9.140625" style="135"/>
    <col min="15873" max="15876" width="2" style="135" customWidth="1"/>
    <col min="15877" max="15877" width="2.140625" style="135" customWidth="1"/>
    <col min="15878" max="15878" width="3.5703125" style="135" customWidth="1"/>
    <col min="15879" max="15879" width="36.140625" style="135" customWidth="1"/>
    <col min="15880" max="15880" width="4.7109375" style="135" customWidth="1"/>
    <col min="15881" max="15884" width="12.85546875" style="135" customWidth="1"/>
    <col min="15885" max="15888" width="0" style="135" hidden="1" customWidth="1"/>
    <col min="15889" max="16128" width="9.140625" style="135"/>
    <col min="16129" max="16132" width="2" style="135" customWidth="1"/>
    <col min="16133" max="16133" width="2.140625" style="135" customWidth="1"/>
    <col min="16134" max="16134" width="3.5703125" style="135" customWidth="1"/>
    <col min="16135" max="16135" width="36.140625" style="135" customWidth="1"/>
    <col min="16136" max="16136" width="4.7109375" style="135" customWidth="1"/>
    <col min="16137" max="16140" width="12.85546875" style="135" customWidth="1"/>
    <col min="16141" max="16144" width="0" style="135" hidden="1" customWidth="1"/>
    <col min="16145" max="16384" width="9.140625" style="135"/>
  </cols>
  <sheetData>
    <row r="1" spans="1:46" ht="15" customHeight="1">
      <c r="A1" s="1"/>
      <c r="B1" s="1"/>
      <c r="C1" s="1"/>
      <c r="D1" s="1"/>
      <c r="E1" s="1"/>
      <c r="F1" s="2"/>
      <c r="G1" s="3"/>
      <c r="H1" s="4"/>
      <c r="I1" s="5"/>
      <c r="J1" s="6" t="s">
        <v>0</v>
      </c>
      <c r="K1" s="6"/>
      <c r="L1" s="6"/>
      <c r="M1" s="208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14.25" customHeight="1">
      <c r="A2" s="1"/>
      <c r="B2" s="1"/>
      <c r="C2" s="1"/>
      <c r="D2" s="1"/>
      <c r="E2" s="1"/>
      <c r="F2" s="2"/>
      <c r="G2" s="1"/>
      <c r="H2" s="4"/>
      <c r="I2" s="1"/>
      <c r="J2" s="6" t="s">
        <v>1</v>
      </c>
      <c r="K2" s="6"/>
      <c r="L2" s="6"/>
      <c r="M2" s="208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13.5" customHeight="1">
      <c r="A3" s="1"/>
      <c r="B3" s="1"/>
      <c r="C3" s="1"/>
      <c r="D3" s="1"/>
      <c r="E3" s="1"/>
      <c r="F3" s="2"/>
      <c r="G3" s="1"/>
      <c r="H3" s="8"/>
      <c r="I3" s="4"/>
      <c r="J3" s="6" t="s">
        <v>2</v>
      </c>
      <c r="K3" s="6"/>
      <c r="L3" s="6"/>
      <c r="M3" s="208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</row>
    <row r="4" spans="1:46" ht="14.25" customHeight="1">
      <c r="A4" s="1"/>
      <c r="B4" s="1"/>
      <c r="C4" s="1"/>
      <c r="D4" s="1"/>
      <c r="E4" s="1"/>
      <c r="F4" s="2"/>
      <c r="G4" s="9" t="s">
        <v>3</v>
      </c>
      <c r="H4" s="4"/>
      <c r="I4" s="1"/>
      <c r="J4" s="6" t="s">
        <v>4</v>
      </c>
      <c r="K4" s="6"/>
      <c r="L4" s="6"/>
      <c r="M4" s="208"/>
      <c r="N4" s="10"/>
      <c r="O4" s="10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</row>
    <row r="5" spans="1:46" ht="12" customHeight="1">
      <c r="A5" s="1"/>
      <c r="B5" s="1"/>
      <c r="C5" s="1"/>
      <c r="D5" s="1"/>
      <c r="E5" s="1"/>
      <c r="F5" s="2"/>
      <c r="G5" s="1"/>
      <c r="H5" s="4"/>
      <c r="I5" s="1"/>
      <c r="J5" s="6" t="s">
        <v>5</v>
      </c>
      <c r="K5" s="6"/>
      <c r="L5" s="6"/>
      <c r="M5" s="208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</row>
    <row r="6" spans="1:46" ht="30" customHeight="1">
      <c r="A6" s="1"/>
      <c r="B6" s="1"/>
      <c r="C6" s="1"/>
      <c r="D6" s="1"/>
      <c r="E6" s="1"/>
      <c r="F6" s="2"/>
      <c r="G6" s="168" t="s">
        <v>6</v>
      </c>
      <c r="H6" s="169"/>
      <c r="I6" s="169"/>
      <c r="J6" s="169"/>
      <c r="K6" s="169"/>
      <c r="L6" s="11"/>
      <c r="M6" s="1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</row>
    <row r="7" spans="1:46" ht="18.75" customHeight="1">
      <c r="A7" s="171" t="s">
        <v>7</v>
      </c>
      <c r="B7" s="209"/>
      <c r="C7" s="209"/>
      <c r="D7" s="209"/>
      <c r="E7" s="209"/>
      <c r="F7" s="210"/>
      <c r="G7" s="209"/>
      <c r="H7" s="209"/>
      <c r="I7" s="209"/>
      <c r="J7" s="209"/>
      <c r="K7" s="209"/>
      <c r="L7" s="209"/>
      <c r="M7" s="1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46" ht="14.25" customHeight="1">
      <c r="A8" s="163"/>
      <c r="B8" s="211"/>
      <c r="C8" s="211"/>
      <c r="D8" s="211"/>
      <c r="E8" s="211"/>
      <c r="F8" s="212"/>
      <c r="G8" s="213" t="s">
        <v>8</v>
      </c>
      <c r="H8" s="213"/>
      <c r="I8" s="213"/>
      <c r="J8" s="213"/>
      <c r="K8" s="213"/>
      <c r="L8" s="211"/>
      <c r="M8" s="1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</row>
    <row r="9" spans="1:46" ht="16.5" customHeight="1">
      <c r="A9" s="214" t="s">
        <v>202</v>
      </c>
      <c r="B9" s="214"/>
      <c r="C9" s="214"/>
      <c r="D9" s="214"/>
      <c r="E9" s="214"/>
      <c r="F9" s="214"/>
      <c r="G9" s="214"/>
      <c r="H9" s="214"/>
      <c r="I9" s="214"/>
      <c r="J9" s="214"/>
      <c r="K9" s="214"/>
      <c r="L9" s="214"/>
      <c r="M9" s="12"/>
      <c r="N9" s="1"/>
      <c r="O9" s="1"/>
      <c r="P9" s="1" t="s">
        <v>9</v>
      </c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</row>
    <row r="10" spans="1:46" ht="15.75" customHeight="1">
      <c r="G10" s="215" t="s">
        <v>10</v>
      </c>
      <c r="H10" s="215"/>
      <c r="I10" s="215"/>
      <c r="J10" s="215"/>
      <c r="K10" s="215"/>
      <c r="M10" s="1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</row>
    <row r="11" spans="1:46" ht="12" customHeight="1">
      <c r="G11" s="190" t="s">
        <v>11</v>
      </c>
      <c r="H11" s="190"/>
      <c r="I11" s="190"/>
      <c r="J11" s="190"/>
      <c r="K11" s="19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</row>
    <row r="12" spans="1:46" ht="9" customHeight="1"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</row>
    <row r="13" spans="1:46" ht="12" customHeight="1">
      <c r="B13" s="216" t="s">
        <v>12</v>
      </c>
      <c r="C13" s="216"/>
      <c r="D13" s="216"/>
      <c r="E13" s="216"/>
      <c r="F13" s="216"/>
      <c r="G13" s="216"/>
      <c r="H13" s="216"/>
      <c r="I13" s="216"/>
      <c r="J13" s="216"/>
      <c r="K13" s="216"/>
      <c r="L13" s="216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</row>
    <row r="14" spans="1:46" ht="12" customHeight="1"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</row>
    <row r="15" spans="1:46" ht="12.75" customHeight="1">
      <c r="G15" s="199" t="s">
        <v>194</v>
      </c>
      <c r="H15" s="199"/>
      <c r="I15" s="199"/>
      <c r="J15" s="199"/>
      <c r="K15" s="199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46" ht="11.25" customHeight="1">
      <c r="G16" s="190" t="s">
        <v>13</v>
      </c>
      <c r="H16" s="190"/>
      <c r="I16" s="190"/>
      <c r="J16" s="190"/>
      <c r="K16" s="190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7" ht="13.5" customHeight="1">
      <c r="A17" s="1"/>
      <c r="B17" s="1"/>
      <c r="C17" s="1"/>
      <c r="D17" s="1"/>
      <c r="E17" s="1"/>
      <c r="F17" s="2"/>
      <c r="G17" s="217" t="s">
        <v>188</v>
      </c>
      <c r="H17" s="217"/>
      <c r="I17" s="217"/>
      <c r="J17" s="217"/>
      <c r="K17" s="217"/>
      <c r="L17" s="218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7" ht="13.5" customHeight="1">
      <c r="A18" s="4"/>
      <c r="B18" s="4"/>
      <c r="C18" s="4"/>
      <c r="D18" s="4"/>
      <c r="E18" s="4"/>
      <c r="F18" s="18"/>
      <c r="G18" s="4"/>
      <c r="H18" s="200" t="s">
        <v>14</v>
      </c>
      <c r="I18" s="200"/>
      <c r="J18" s="4"/>
      <c r="K18" s="4"/>
      <c r="L18" s="4"/>
      <c r="M18" s="219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7" ht="12" customHeight="1">
      <c r="A19" s="1"/>
      <c r="B19" s="1"/>
      <c r="C19" s="1"/>
      <c r="D19" s="1"/>
      <c r="E19" s="1"/>
      <c r="F19" s="2"/>
      <c r="G19" s="1"/>
      <c r="H19" s="1"/>
      <c r="I19" s="1"/>
      <c r="J19" s="20"/>
      <c r="K19" s="21"/>
      <c r="L19" s="22" t="s">
        <v>15</v>
      </c>
      <c r="M19" s="219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7" ht="11.25" customHeight="1">
      <c r="A20" s="1"/>
      <c r="B20" s="1"/>
      <c r="C20" s="1"/>
      <c r="D20" s="1"/>
      <c r="E20" s="1"/>
      <c r="F20" s="2"/>
      <c r="G20" s="1"/>
      <c r="H20" s="1"/>
      <c r="I20" s="1"/>
      <c r="J20" s="23" t="s">
        <v>16</v>
      </c>
      <c r="K20" s="8"/>
      <c r="L20" s="24"/>
      <c r="M20" s="219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7" ht="12" customHeight="1">
      <c r="A21" s="1"/>
      <c r="B21" s="1"/>
      <c r="C21" s="1"/>
      <c r="D21" s="1"/>
      <c r="E21" s="10"/>
      <c r="F21" s="25"/>
      <c r="G21" s="1"/>
      <c r="H21" s="1"/>
      <c r="I21" s="220"/>
      <c r="J21" s="220"/>
      <c r="K21" s="27" t="s">
        <v>17</v>
      </c>
      <c r="L21" s="24"/>
      <c r="M21" s="219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7" ht="12.75" customHeight="1">
      <c r="A22" s="1"/>
      <c r="B22" s="1"/>
      <c r="C22" s="221" t="s">
        <v>200</v>
      </c>
      <c r="D22" s="221"/>
      <c r="E22" s="221"/>
      <c r="F22" s="221"/>
      <c r="G22" s="221"/>
      <c r="H22" s="221"/>
      <c r="I22" s="221"/>
      <c r="J22" s="221"/>
      <c r="K22" s="27" t="s">
        <v>18</v>
      </c>
      <c r="L22" s="28" t="s">
        <v>19</v>
      </c>
      <c r="M22" s="219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7" ht="12" customHeight="1">
      <c r="A23" s="1"/>
      <c r="B23" s="1"/>
      <c r="C23" s="1"/>
      <c r="D23" s="1"/>
      <c r="E23" s="1"/>
      <c r="F23" s="2"/>
      <c r="G23" s="1"/>
      <c r="H23" s="29"/>
      <c r="I23" s="1"/>
      <c r="J23" s="167" t="s">
        <v>20</v>
      </c>
      <c r="K23" s="31"/>
      <c r="L23" s="28" t="s">
        <v>189</v>
      </c>
      <c r="M23" s="219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7" ht="12.75" customHeight="1">
      <c r="A24" s="1"/>
      <c r="B24" s="1"/>
      <c r="C24" s="1"/>
      <c r="D24" s="1"/>
      <c r="E24" s="1"/>
      <c r="F24" s="2"/>
      <c r="G24" s="32" t="s">
        <v>21</v>
      </c>
      <c r="H24" s="33"/>
      <c r="I24" s="34"/>
      <c r="J24" s="35"/>
      <c r="K24" s="24"/>
      <c r="L24" s="28" t="s">
        <v>203</v>
      </c>
      <c r="M24" s="219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7" ht="13.5" customHeight="1">
      <c r="A25" s="1"/>
      <c r="B25" s="1"/>
      <c r="C25" s="1"/>
      <c r="D25" s="1"/>
      <c r="E25" s="1"/>
      <c r="F25" s="2"/>
      <c r="G25" s="191" t="s">
        <v>23</v>
      </c>
      <c r="H25" s="191"/>
      <c r="I25" s="36"/>
      <c r="J25" s="37"/>
      <c r="K25" s="24"/>
      <c r="L25" s="28" t="s">
        <v>24</v>
      </c>
      <c r="M25" s="219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7" ht="14.25" customHeight="1">
      <c r="A26" s="222"/>
      <c r="B26" s="222"/>
      <c r="C26" s="222"/>
      <c r="D26" s="222"/>
      <c r="E26" s="222"/>
      <c r="F26" s="223"/>
      <c r="G26" s="40"/>
      <c r="H26" s="1"/>
      <c r="I26" s="40"/>
      <c r="J26" s="40"/>
      <c r="K26" s="41"/>
      <c r="L26" s="42" t="s">
        <v>25</v>
      </c>
      <c r="M26" s="43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7" ht="24" customHeight="1">
      <c r="A27" s="224" t="s">
        <v>26</v>
      </c>
      <c r="B27" s="225"/>
      <c r="C27" s="225"/>
      <c r="D27" s="225"/>
      <c r="E27" s="225"/>
      <c r="F27" s="225"/>
      <c r="G27" s="226" t="s">
        <v>27</v>
      </c>
      <c r="H27" s="227" t="s">
        <v>28</v>
      </c>
      <c r="I27" s="228" t="s">
        <v>29</v>
      </c>
      <c r="J27" s="229"/>
      <c r="K27" s="230" t="s">
        <v>30</v>
      </c>
      <c r="L27" s="231" t="s">
        <v>31</v>
      </c>
      <c r="M27" s="43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7" ht="46.5" customHeight="1">
      <c r="A28" s="232"/>
      <c r="B28" s="233"/>
      <c r="C28" s="233"/>
      <c r="D28" s="233"/>
      <c r="E28" s="233"/>
      <c r="F28" s="233"/>
      <c r="G28" s="234"/>
      <c r="H28" s="235"/>
      <c r="I28" s="236" t="s">
        <v>32</v>
      </c>
      <c r="J28" s="237" t="s">
        <v>33</v>
      </c>
      <c r="K28" s="238"/>
      <c r="L28" s="239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1.25" customHeight="1">
      <c r="A29" s="202" t="s">
        <v>34</v>
      </c>
      <c r="B29" s="203"/>
      <c r="C29" s="203"/>
      <c r="D29" s="203"/>
      <c r="E29" s="203"/>
      <c r="F29" s="204"/>
      <c r="G29" s="46">
        <v>2</v>
      </c>
      <c r="H29" s="47">
        <v>3</v>
      </c>
      <c r="I29" s="48" t="s">
        <v>35</v>
      </c>
      <c r="J29" s="49" t="s">
        <v>36</v>
      </c>
      <c r="K29" s="50">
        <v>6</v>
      </c>
      <c r="L29" s="50">
        <v>7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s="245" customFormat="1" ht="12.75" customHeight="1">
      <c r="A30" s="240">
        <v>2</v>
      </c>
      <c r="B30" s="240"/>
      <c r="C30" s="241"/>
      <c r="D30" s="242"/>
      <c r="E30" s="240"/>
      <c r="F30" s="243"/>
      <c r="G30" s="241" t="s">
        <v>37</v>
      </c>
      <c r="H30" s="56">
        <v>1</v>
      </c>
      <c r="I30" s="57">
        <f>SUM(I31+I41+I64+I85+I93+I109+I132+I148+I157)</f>
        <v>10600</v>
      </c>
      <c r="J30" s="57">
        <f>SUM(J31+J41+J64+J85+J93+J109+J132+J148+J157)</f>
        <v>10600</v>
      </c>
      <c r="K30" s="58">
        <f>SUM(K31+K41+K64+K85+K93+K109+K132+K148+K157)</f>
        <v>10570.630000000001</v>
      </c>
      <c r="L30" s="57">
        <f>SUM(L31+L41+L64+L85+L93+L109+L132+L148+L157)</f>
        <v>10570.630000000001</v>
      </c>
      <c r="M30" s="244"/>
      <c r="N30" s="244"/>
      <c r="O30" s="244"/>
      <c r="P30" s="244"/>
      <c r="Q30" s="244"/>
      <c r="R30" s="244"/>
      <c r="S30" s="244"/>
      <c r="T30" s="244"/>
      <c r="U30" s="244"/>
      <c r="V30" s="244"/>
      <c r="W30" s="244"/>
      <c r="X30" s="244"/>
      <c r="Y30" s="244"/>
      <c r="Z30" s="244"/>
      <c r="AA30" s="244"/>
    </row>
    <row r="31" spans="1:27" ht="12.75" hidden="1" customHeight="1">
      <c r="A31" s="240">
        <v>2</v>
      </c>
      <c r="B31" s="246">
        <v>1</v>
      </c>
      <c r="C31" s="61"/>
      <c r="D31" s="62"/>
      <c r="E31" s="63"/>
      <c r="F31" s="64"/>
      <c r="G31" s="246" t="s">
        <v>38</v>
      </c>
      <c r="H31" s="47">
        <v>2</v>
      </c>
      <c r="I31" s="57">
        <f>SUM(I32+I37)</f>
        <v>0</v>
      </c>
      <c r="J31" s="57">
        <f>SUM(J32+J37)</f>
        <v>0</v>
      </c>
      <c r="K31" s="65">
        <f>SUM(K32+K37)</f>
        <v>0</v>
      </c>
      <c r="L31" s="66">
        <f>SUM(L32+L37)</f>
        <v>0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2.75" hidden="1" customHeight="1">
      <c r="A32" s="67">
        <v>2</v>
      </c>
      <c r="B32" s="67">
        <v>1</v>
      </c>
      <c r="C32" s="68">
        <v>1</v>
      </c>
      <c r="D32" s="69"/>
      <c r="E32" s="67"/>
      <c r="F32" s="70"/>
      <c r="G32" s="68" t="s">
        <v>39</v>
      </c>
      <c r="H32" s="56">
        <v>3</v>
      </c>
      <c r="I32" s="57">
        <f t="shared" ref="I32:L33" si="0">SUM(I33)</f>
        <v>0</v>
      </c>
      <c r="J32" s="57">
        <f t="shared" si="0"/>
        <v>0</v>
      </c>
      <c r="K32" s="58">
        <f t="shared" si="0"/>
        <v>0</v>
      </c>
      <c r="L32" s="57">
        <f t="shared" si="0"/>
        <v>0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2.75" hidden="1" customHeight="1">
      <c r="A33" s="71">
        <v>2</v>
      </c>
      <c r="B33" s="67">
        <v>1</v>
      </c>
      <c r="C33" s="68">
        <v>1</v>
      </c>
      <c r="D33" s="69">
        <v>1</v>
      </c>
      <c r="E33" s="67"/>
      <c r="F33" s="70"/>
      <c r="G33" s="68" t="s">
        <v>39</v>
      </c>
      <c r="H33" s="56">
        <v>4</v>
      </c>
      <c r="I33" s="57">
        <f t="shared" si="0"/>
        <v>0</v>
      </c>
      <c r="J33" s="57">
        <f t="shared" si="0"/>
        <v>0</v>
      </c>
      <c r="K33" s="58">
        <f t="shared" si="0"/>
        <v>0</v>
      </c>
      <c r="L33" s="57">
        <f t="shared" si="0"/>
        <v>0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2.75" hidden="1" customHeight="1">
      <c r="A34" s="71">
        <v>2</v>
      </c>
      <c r="B34" s="67">
        <v>1</v>
      </c>
      <c r="C34" s="68">
        <v>1</v>
      </c>
      <c r="D34" s="69">
        <v>1</v>
      </c>
      <c r="E34" s="67">
        <v>1</v>
      </c>
      <c r="F34" s="70"/>
      <c r="G34" s="68" t="s">
        <v>40</v>
      </c>
      <c r="H34" s="56">
        <v>5</v>
      </c>
      <c r="I34" s="58">
        <f>SUM(I35:I36)</f>
        <v>0</v>
      </c>
      <c r="J34" s="57">
        <f>SUM(J35:J36)</f>
        <v>0</v>
      </c>
      <c r="K34" s="58">
        <f>SUM(K35:K36)</f>
        <v>0</v>
      </c>
      <c r="L34" s="57">
        <f>SUM(L35:L36)</f>
        <v>0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2.75" hidden="1" customHeight="1">
      <c r="A35" s="71">
        <v>2</v>
      </c>
      <c r="B35" s="67">
        <v>1</v>
      </c>
      <c r="C35" s="68">
        <v>1</v>
      </c>
      <c r="D35" s="69">
        <v>1</v>
      </c>
      <c r="E35" s="67">
        <v>1</v>
      </c>
      <c r="F35" s="70">
        <v>1</v>
      </c>
      <c r="G35" s="68" t="s">
        <v>41</v>
      </c>
      <c r="H35" s="56">
        <v>6</v>
      </c>
      <c r="I35" s="72"/>
      <c r="J35" s="73"/>
      <c r="K35" s="73"/>
      <c r="L35" s="73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2.75" hidden="1" customHeight="1">
      <c r="A36" s="71">
        <v>2</v>
      </c>
      <c r="B36" s="67">
        <v>1</v>
      </c>
      <c r="C36" s="68">
        <v>1</v>
      </c>
      <c r="D36" s="69">
        <v>1</v>
      </c>
      <c r="E36" s="67">
        <v>1</v>
      </c>
      <c r="F36" s="70">
        <v>2</v>
      </c>
      <c r="G36" s="68" t="s">
        <v>42</v>
      </c>
      <c r="H36" s="56">
        <v>7</v>
      </c>
      <c r="I36" s="73"/>
      <c r="J36" s="73"/>
      <c r="K36" s="73"/>
      <c r="L36" s="73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2.75" hidden="1" customHeight="1">
      <c r="A37" s="71">
        <v>2</v>
      </c>
      <c r="B37" s="67">
        <v>1</v>
      </c>
      <c r="C37" s="68">
        <v>2</v>
      </c>
      <c r="D37" s="69"/>
      <c r="E37" s="67"/>
      <c r="F37" s="70"/>
      <c r="G37" s="68" t="s">
        <v>43</v>
      </c>
      <c r="H37" s="56">
        <v>8</v>
      </c>
      <c r="I37" s="58">
        <f t="shared" ref="I37:L39" si="1">I38</f>
        <v>0</v>
      </c>
      <c r="J37" s="57">
        <f t="shared" si="1"/>
        <v>0</v>
      </c>
      <c r="K37" s="58">
        <f t="shared" si="1"/>
        <v>0</v>
      </c>
      <c r="L37" s="57">
        <f t="shared" si="1"/>
        <v>0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2.75" hidden="1" customHeight="1">
      <c r="A38" s="71">
        <v>2</v>
      </c>
      <c r="B38" s="67">
        <v>1</v>
      </c>
      <c r="C38" s="68">
        <v>2</v>
      </c>
      <c r="D38" s="69">
        <v>1</v>
      </c>
      <c r="E38" s="67"/>
      <c r="F38" s="70"/>
      <c r="G38" s="68" t="s">
        <v>43</v>
      </c>
      <c r="H38" s="56">
        <v>9</v>
      </c>
      <c r="I38" s="58">
        <f t="shared" si="1"/>
        <v>0</v>
      </c>
      <c r="J38" s="57">
        <f t="shared" si="1"/>
        <v>0</v>
      </c>
      <c r="K38" s="57">
        <f t="shared" si="1"/>
        <v>0</v>
      </c>
      <c r="L38" s="57">
        <f t="shared" si="1"/>
        <v>0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2.75" hidden="1" customHeight="1">
      <c r="A39" s="71">
        <v>2</v>
      </c>
      <c r="B39" s="67">
        <v>1</v>
      </c>
      <c r="C39" s="68">
        <v>2</v>
      </c>
      <c r="D39" s="69">
        <v>1</v>
      </c>
      <c r="E39" s="67">
        <v>1</v>
      </c>
      <c r="F39" s="70"/>
      <c r="G39" s="68" t="s">
        <v>43</v>
      </c>
      <c r="H39" s="56">
        <v>10</v>
      </c>
      <c r="I39" s="57">
        <f t="shared" si="1"/>
        <v>0</v>
      </c>
      <c r="J39" s="57">
        <f t="shared" si="1"/>
        <v>0</v>
      </c>
      <c r="K39" s="57">
        <f t="shared" si="1"/>
        <v>0</v>
      </c>
      <c r="L39" s="57">
        <f t="shared" si="1"/>
        <v>0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2.75" hidden="1" customHeight="1">
      <c r="A40" s="71">
        <v>2</v>
      </c>
      <c r="B40" s="67">
        <v>1</v>
      </c>
      <c r="C40" s="68">
        <v>2</v>
      </c>
      <c r="D40" s="69">
        <v>1</v>
      </c>
      <c r="E40" s="67">
        <v>1</v>
      </c>
      <c r="F40" s="70">
        <v>1</v>
      </c>
      <c r="G40" s="68" t="s">
        <v>43</v>
      </c>
      <c r="H40" s="56">
        <v>11</v>
      </c>
      <c r="I40" s="74"/>
      <c r="J40" s="73"/>
      <c r="K40" s="73"/>
      <c r="L40" s="73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2.75" customHeight="1">
      <c r="A41" s="247">
        <v>2</v>
      </c>
      <c r="B41" s="248">
        <v>2</v>
      </c>
      <c r="C41" s="61"/>
      <c r="D41" s="62"/>
      <c r="E41" s="63"/>
      <c r="F41" s="64"/>
      <c r="G41" s="246" t="s">
        <v>44</v>
      </c>
      <c r="H41" s="47">
        <v>12</v>
      </c>
      <c r="I41" s="77">
        <f t="shared" ref="I41:L43" si="2">I42</f>
        <v>10600</v>
      </c>
      <c r="J41" s="78">
        <f t="shared" si="2"/>
        <v>10600</v>
      </c>
      <c r="K41" s="77">
        <f t="shared" si="2"/>
        <v>10570.630000000001</v>
      </c>
      <c r="L41" s="77">
        <f t="shared" si="2"/>
        <v>10570.630000000001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2.75" customHeight="1">
      <c r="A42" s="71">
        <v>2</v>
      </c>
      <c r="B42" s="67">
        <v>2</v>
      </c>
      <c r="C42" s="68">
        <v>1</v>
      </c>
      <c r="D42" s="69"/>
      <c r="E42" s="67"/>
      <c r="F42" s="70"/>
      <c r="G42" s="68" t="s">
        <v>44</v>
      </c>
      <c r="H42" s="56">
        <v>13</v>
      </c>
      <c r="I42" s="57">
        <f t="shared" si="2"/>
        <v>10600</v>
      </c>
      <c r="J42" s="58">
        <f t="shared" si="2"/>
        <v>10600</v>
      </c>
      <c r="K42" s="57">
        <f t="shared" si="2"/>
        <v>10570.630000000001</v>
      </c>
      <c r="L42" s="58">
        <f t="shared" si="2"/>
        <v>10570.630000000001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2.75" customHeight="1">
      <c r="A43" s="71">
        <v>2</v>
      </c>
      <c r="B43" s="67">
        <v>2</v>
      </c>
      <c r="C43" s="68">
        <v>1</v>
      </c>
      <c r="D43" s="69">
        <v>1</v>
      </c>
      <c r="E43" s="67"/>
      <c r="F43" s="70"/>
      <c r="G43" s="68" t="s">
        <v>44</v>
      </c>
      <c r="H43" s="56">
        <v>14</v>
      </c>
      <c r="I43" s="57">
        <f t="shared" si="2"/>
        <v>10600</v>
      </c>
      <c r="J43" s="58">
        <f t="shared" si="2"/>
        <v>10600</v>
      </c>
      <c r="K43" s="66">
        <f t="shared" si="2"/>
        <v>10570.630000000001</v>
      </c>
      <c r="L43" s="66">
        <f t="shared" si="2"/>
        <v>10570.630000000001</v>
      </c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2.75" customHeight="1">
      <c r="A44" s="79">
        <v>2</v>
      </c>
      <c r="B44" s="80">
        <v>2</v>
      </c>
      <c r="C44" s="81">
        <v>1</v>
      </c>
      <c r="D44" s="82">
        <v>1</v>
      </c>
      <c r="E44" s="80">
        <v>1</v>
      </c>
      <c r="F44" s="83"/>
      <c r="G44" s="81" t="s">
        <v>44</v>
      </c>
      <c r="H44" s="84">
        <v>15</v>
      </c>
      <c r="I44" s="85">
        <f>SUM(I45:I63)-I54</f>
        <v>10600</v>
      </c>
      <c r="J44" s="86">
        <f>SUM(J45:J63)-J54</f>
        <v>10600</v>
      </c>
      <c r="K44" s="86">
        <f>SUM(K45:K63)-K54</f>
        <v>10570.630000000001</v>
      </c>
      <c r="L44" s="87">
        <f>SUM(L45:L63)-L54</f>
        <v>10570.630000000001</v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2.75" hidden="1" customHeight="1">
      <c r="A45" s="71">
        <v>2</v>
      </c>
      <c r="B45" s="67">
        <v>2</v>
      </c>
      <c r="C45" s="68">
        <v>1</v>
      </c>
      <c r="D45" s="69">
        <v>1</v>
      </c>
      <c r="E45" s="67">
        <v>1</v>
      </c>
      <c r="F45" s="88">
        <v>1</v>
      </c>
      <c r="G45" s="68" t="s">
        <v>45</v>
      </c>
      <c r="H45" s="56">
        <v>16</v>
      </c>
      <c r="I45" s="73"/>
      <c r="J45" s="73"/>
      <c r="K45" s="73"/>
      <c r="L45" s="73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25.5" hidden="1" customHeight="1">
      <c r="A46" s="71">
        <v>2</v>
      </c>
      <c r="B46" s="67">
        <v>2</v>
      </c>
      <c r="C46" s="68">
        <v>1</v>
      </c>
      <c r="D46" s="69">
        <v>1</v>
      </c>
      <c r="E46" s="67">
        <v>1</v>
      </c>
      <c r="F46" s="70">
        <v>2</v>
      </c>
      <c r="G46" s="68" t="s">
        <v>46</v>
      </c>
      <c r="H46" s="56">
        <v>17</v>
      </c>
      <c r="I46" s="73"/>
      <c r="J46" s="73"/>
      <c r="K46" s="73"/>
      <c r="L46" s="73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2.75" hidden="1" customHeight="1">
      <c r="A47" s="71">
        <v>2</v>
      </c>
      <c r="B47" s="67">
        <v>2</v>
      </c>
      <c r="C47" s="68">
        <v>1</v>
      </c>
      <c r="D47" s="69">
        <v>1</v>
      </c>
      <c r="E47" s="67">
        <v>1</v>
      </c>
      <c r="F47" s="70">
        <v>5</v>
      </c>
      <c r="G47" s="68" t="s">
        <v>47</v>
      </c>
      <c r="H47" s="56">
        <v>18</v>
      </c>
      <c r="I47" s="73"/>
      <c r="J47" s="73"/>
      <c r="K47" s="73"/>
      <c r="L47" s="73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2.75" customHeight="1">
      <c r="A48" s="71">
        <v>2</v>
      </c>
      <c r="B48" s="67">
        <v>2</v>
      </c>
      <c r="C48" s="68">
        <v>1</v>
      </c>
      <c r="D48" s="69">
        <v>1</v>
      </c>
      <c r="E48" s="67">
        <v>1</v>
      </c>
      <c r="F48" s="70">
        <v>6</v>
      </c>
      <c r="G48" s="68" t="s">
        <v>48</v>
      </c>
      <c r="H48" s="56">
        <v>19</v>
      </c>
      <c r="I48" s="73">
        <v>1000</v>
      </c>
      <c r="J48" s="73">
        <v>1000</v>
      </c>
      <c r="K48" s="73">
        <v>946.7</v>
      </c>
      <c r="L48" s="73">
        <v>946.7</v>
      </c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2.75" hidden="1" customHeight="1">
      <c r="A49" s="89">
        <v>2</v>
      </c>
      <c r="B49" s="63">
        <v>2</v>
      </c>
      <c r="C49" s="61">
        <v>1</v>
      </c>
      <c r="D49" s="62">
        <v>1</v>
      </c>
      <c r="E49" s="63">
        <v>1</v>
      </c>
      <c r="F49" s="64">
        <v>7</v>
      </c>
      <c r="G49" s="61" t="s">
        <v>49</v>
      </c>
      <c r="H49" s="47">
        <v>20</v>
      </c>
      <c r="I49" s="73"/>
      <c r="J49" s="73"/>
      <c r="K49" s="73"/>
      <c r="L49" s="73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2.75" hidden="1" customHeight="1">
      <c r="A50" s="71">
        <v>2</v>
      </c>
      <c r="B50" s="67">
        <v>2</v>
      </c>
      <c r="C50" s="68">
        <v>1</v>
      </c>
      <c r="D50" s="69">
        <v>1</v>
      </c>
      <c r="E50" s="67">
        <v>1</v>
      </c>
      <c r="F50" s="70">
        <v>8</v>
      </c>
      <c r="G50" s="68" t="s">
        <v>50</v>
      </c>
      <c r="H50" s="56">
        <v>21</v>
      </c>
      <c r="I50" s="73"/>
      <c r="J50" s="73"/>
      <c r="K50" s="73"/>
      <c r="L50" s="73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2.75" hidden="1" customHeight="1">
      <c r="A51" s="71">
        <v>2</v>
      </c>
      <c r="B51" s="67">
        <v>2</v>
      </c>
      <c r="C51" s="68">
        <v>1</v>
      </c>
      <c r="D51" s="69">
        <v>1</v>
      </c>
      <c r="E51" s="67">
        <v>1</v>
      </c>
      <c r="F51" s="70">
        <v>9</v>
      </c>
      <c r="G51" s="68" t="s">
        <v>51</v>
      </c>
      <c r="H51" s="56">
        <v>22</v>
      </c>
      <c r="I51" s="73"/>
      <c r="J51" s="73"/>
      <c r="K51" s="73"/>
      <c r="L51" s="73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2.75" hidden="1" customHeight="1">
      <c r="A52" s="89">
        <v>2</v>
      </c>
      <c r="B52" s="63">
        <v>2</v>
      </c>
      <c r="C52" s="61">
        <v>1</v>
      </c>
      <c r="D52" s="62">
        <v>1</v>
      </c>
      <c r="E52" s="63">
        <v>1</v>
      </c>
      <c r="F52" s="64">
        <v>10</v>
      </c>
      <c r="G52" s="61" t="s">
        <v>52</v>
      </c>
      <c r="H52" s="47">
        <v>23</v>
      </c>
      <c r="I52" s="73"/>
      <c r="J52" s="73"/>
      <c r="K52" s="73"/>
      <c r="L52" s="73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25.5" hidden="1" customHeight="1">
      <c r="A53" s="71">
        <v>2</v>
      </c>
      <c r="B53" s="67">
        <v>2</v>
      </c>
      <c r="C53" s="68">
        <v>1</v>
      </c>
      <c r="D53" s="69">
        <v>1</v>
      </c>
      <c r="E53" s="67">
        <v>1</v>
      </c>
      <c r="F53" s="70">
        <v>11</v>
      </c>
      <c r="G53" s="68" t="s">
        <v>53</v>
      </c>
      <c r="H53" s="56">
        <v>24</v>
      </c>
      <c r="I53" s="74"/>
      <c r="J53" s="73"/>
      <c r="K53" s="73"/>
      <c r="L53" s="73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2.75" hidden="1" customHeight="1">
      <c r="A54" s="194">
        <v>1</v>
      </c>
      <c r="B54" s="249"/>
      <c r="C54" s="249"/>
      <c r="D54" s="249"/>
      <c r="E54" s="249"/>
      <c r="F54" s="250"/>
      <c r="G54" s="91">
        <v>2</v>
      </c>
      <c r="H54" s="92">
        <v>3</v>
      </c>
      <c r="I54" s="93">
        <v>4</v>
      </c>
      <c r="J54" s="94">
        <v>5</v>
      </c>
      <c r="K54" s="95">
        <v>6</v>
      </c>
      <c r="L54" s="93">
        <v>7</v>
      </c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2.75" hidden="1" customHeight="1">
      <c r="A55" s="79">
        <v>2</v>
      </c>
      <c r="B55" s="96">
        <v>2</v>
      </c>
      <c r="C55" s="97">
        <v>1</v>
      </c>
      <c r="D55" s="97">
        <v>1</v>
      </c>
      <c r="E55" s="97">
        <v>1</v>
      </c>
      <c r="F55" s="98">
        <v>12</v>
      </c>
      <c r="G55" s="97" t="s">
        <v>54</v>
      </c>
      <c r="H55" s="99">
        <v>25</v>
      </c>
      <c r="I55" s="100"/>
      <c r="J55" s="73"/>
      <c r="K55" s="73"/>
      <c r="L55" s="73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25.5" hidden="1" customHeight="1">
      <c r="A56" s="71">
        <v>2</v>
      </c>
      <c r="B56" s="67">
        <v>2</v>
      </c>
      <c r="C56" s="68">
        <v>1</v>
      </c>
      <c r="D56" s="68">
        <v>1</v>
      </c>
      <c r="E56" s="68">
        <v>1</v>
      </c>
      <c r="F56" s="70">
        <v>14</v>
      </c>
      <c r="G56" s="68" t="s">
        <v>55</v>
      </c>
      <c r="H56" s="56">
        <v>26</v>
      </c>
      <c r="I56" s="74"/>
      <c r="J56" s="73"/>
      <c r="K56" s="73"/>
      <c r="L56" s="73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25.5" hidden="1" customHeight="1">
      <c r="A57" s="71">
        <v>2</v>
      </c>
      <c r="B57" s="67">
        <v>2</v>
      </c>
      <c r="C57" s="68">
        <v>1</v>
      </c>
      <c r="D57" s="68">
        <v>1</v>
      </c>
      <c r="E57" s="68">
        <v>1</v>
      </c>
      <c r="F57" s="70">
        <v>15</v>
      </c>
      <c r="G57" s="68" t="s">
        <v>56</v>
      </c>
      <c r="H57" s="99">
        <v>27</v>
      </c>
      <c r="I57" s="74"/>
      <c r="J57" s="73"/>
      <c r="K57" s="73"/>
      <c r="L57" s="73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2.75" hidden="1" customHeight="1">
      <c r="A58" s="71">
        <v>2</v>
      </c>
      <c r="B58" s="67">
        <v>2</v>
      </c>
      <c r="C58" s="68">
        <v>1</v>
      </c>
      <c r="D58" s="68">
        <v>1</v>
      </c>
      <c r="E58" s="68">
        <v>1</v>
      </c>
      <c r="F58" s="70">
        <v>16</v>
      </c>
      <c r="G58" s="68" t="s">
        <v>57</v>
      </c>
      <c r="H58" s="56">
        <v>28</v>
      </c>
      <c r="I58" s="74"/>
      <c r="J58" s="73"/>
      <c r="K58" s="73"/>
      <c r="L58" s="73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25.5" hidden="1" customHeight="1">
      <c r="A59" s="71">
        <v>2</v>
      </c>
      <c r="B59" s="67">
        <v>2</v>
      </c>
      <c r="C59" s="68">
        <v>1</v>
      </c>
      <c r="D59" s="68">
        <v>1</v>
      </c>
      <c r="E59" s="68">
        <v>1</v>
      </c>
      <c r="F59" s="70">
        <v>17</v>
      </c>
      <c r="G59" s="68" t="s">
        <v>58</v>
      </c>
      <c r="H59" s="99">
        <v>29</v>
      </c>
      <c r="I59" s="74"/>
      <c r="J59" s="73"/>
      <c r="K59" s="73"/>
      <c r="L59" s="73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2.75" hidden="1" customHeight="1">
      <c r="A60" s="71">
        <v>2</v>
      </c>
      <c r="B60" s="67">
        <v>2</v>
      </c>
      <c r="C60" s="68">
        <v>1</v>
      </c>
      <c r="D60" s="68">
        <v>1</v>
      </c>
      <c r="E60" s="68">
        <v>1</v>
      </c>
      <c r="F60" s="70">
        <v>18</v>
      </c>
      <c r="G60" s="68" t="s">
        <v>59</v>
      </c>
      <c r="H60" s="56">
        <v>30</v>
      </c>
      <c r="I60" s="74"/>
      <c r="J60" s="73"/>
      <c r="K60" s="73"/>
      <c r="L60" s="73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2.75" hidden="1" customHeight="1">
      <c r="A61" s="71">
        <v>2</v>
      </c>
      <c r="B61" s="67">
        <v>2</v>
      </c>
      <c r="C61" s="68">
        <v>1</v>
      </c>
      <c r="D61" s="68">
        <v>1</v>
      </c>
      <c r="E61" s="68">
        <v>1</v>
      </c>
      <c r="F61" s="70">
        <v>19</v>
      </c>
      <c r="G61" s="68" t="s">
        <v>60</v>
      </c>
      <c r="H61" s="99">
        <v>31</v>
      </c>
      <c r="I61" s="74"/>
      <c r="J61" s="73"/>
      <c r="K61" s="73"/>
      <c r="L61" s="73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2.75" customHeight="1">
      <c r="A62" s="71">
        <v>2</v>
      </c>
      <c r="B62" s="67">
        <v>2</v>
      </c>
      <c r="C62" s="68">
        <v>1</v>
      </c>
      <c r="D62" s="68">
        <v>1</v>
      </c>
      <c r="E62" s="68">
        <v>1</v>
      </c>
      <c r="F62" s="70">
        <v>20</v>
      </c>
      <c r="G62" s="68" t="s">
        <v>61</v>
      </c>
      <c r="H62" s="56">
        <v>32</v>
      </c>
      <c r="I62" s="74">
        <v>3500</v>
      </c>
      <c r="J62" s="73">
        <v>3500</v>
      </c>
      <c r="K62" s="73">
        <v>3523.93</v>
      </c>
      <c r="L62" s="73">
        <v>3523.93</v>
      </c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2.75" customHeight="1">
      <c r="A63" s="71">
        <v>2</v>
      </c>
      <c r="B63" s="67">
        <v>2</v>
      </c>
      <c r="C63" s="68">
        <v>1</v>
      </c>
      <c r="D63" s="68">
        <v>1</v>
      </c>
      <c r="E63" s="68">
        <v>1</v>
      </c>
      <c r="F63" s="70">
        <v>30</v>
      </c>
      <c r="G63" s="68" t="s">
        <v>62</v>
      </c>
      <c r="H63" s="99">
        <v>33</v>
      </c>
      <c r="I63" s="74">
        <v>6100</v>
      </c>
      <c r="J63" s="73">
        <v>6100</v>
      </c>
      <c r="K63" s="73">
        <v>6100</v>
      </c>
      <c r="L63" s="73">
        <v>6100</v>
      </c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2.75" hidden="1" customHeight="1">
      <c r="A64" s="251">
        <v>2</v>
      </c>
      <c r="B64" s="252">
        <v>3</v>
      </c>
      <c r="C64" s="246"/>
      <c r="D64" s="61"/>
      <c r="E64" s="61"/>
      <c r="F64" s="64"/>
      <c r="G64" s="253" t="s">
        <v>63</v>
      </c>
      <c r="H64" s="56">
        <v>34</v>
      </c>
      <c r="I64" s="77">
        <f>SUM(I65+I81)</f>
        <v>0</v>
      </c>
      <c r="J64" s="104">
        <f>SUM(J65+J81)</f>
        <v>0</v>
      </c>
      <c r="K64" s="78">
        <f>SUM(K65+K81)</f>
        <v>0</v>
      </c>
      <c r="L64" s="77">
        <f>SUM(L65+L81)</f>
        <v>0</v>
      </c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2.75" hidden="1" customHeight="1">
      <c r="A65" s="71">
        <v>2</v>
      </c>
      <c r="B65" s="67">
        <v>3</v>
      </c>
      <c r="C65" s="68">
        <v>1</v>
      </c>
      <c r="D65" s="68"/>
      <c r="E65" s="68"/>
      <c r="F65" s="70"/>
      <c r="G65" s="68" t="s">
        <v>64</v>
      </c>
      <c r="H65" s="99">
        <v>35</v>
      </c>
      <c r="I65" s="57">
        <f>SUM(I66+I71+I76)</f>
        <v>0</v>
      </c>
      <c r="J65" s="105">
        <f>SUM(J66+J71+J76)</f>
        <v>0</v>
      </c>
      <c r="K65" s="58">
        <f>SUM(K66+K71+K76)</f>
        <v>0</v>
      </c>
      <c r="L65" s="57">
        <f>SUM(L66+L71+L76)</f>
        <v>0</v>
      </c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2.75" hidden="1" customHeight="1">
      <c r="A66" s="71">
        <v>2</v>
      </c>
      <c r="B66" s="67">
        <v>3</v>
      </c>
      <c r="C66" s="68">
        <v>1</v>
      </c>
      <c r="D66" s="68">
        <v>1</v>
      </c>
      <c r="E66" s="68"/>
      <c r="F66" s="70"/>
      <c r="G66" s="68" t="s">
        <v>65</v>
      </c>
      <c r="H66" s="56">
        <v>36</v>
      </c>
      <c r="I66" s="57">
        <f>I67</f>
        <v>0</v>
      </c>
      <c r="J66" s="105">
        <f>J67</f>
        <v>0</v>
      </c>
      <c r="K66" s="58">
        <f>K67</f>
        <v>0</v>
      </c>
      <c r="L66" s="57">
        <f>L67</f>
        <v>0</v>
      </c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2.75" hidden="1" customHeight="1">
      <c r="A67" s="71">
        <v>2</v>
      </c>
      <c r="B67" s="67">
        <v>3</v>
      </c>
      <c r="C67" s="68">
        <v>1</v>
      </c>
      <c r="D67" s="68">
        <v>1</v>
      </c>
      <c r="E67" s="68">
        <v>1</v>
      </c>
      <c r="F67" s="70"/>
      <c r="G67" s="68" t="s">
        <v>65</v>
      </c>
      <c r="H67" s="99">
        <v>37</v>
      </c>
      <c r="I67" s="57">
        <f>SUM(I68:I70)</f>
        <v>0</v>
      </c>
      <c r="J67" s="105">
        <f>SUM(J68:J70)</f>
        <v>0</v>
      </c>
      <c r="K67" s="58">
        <f>SUM(K68:K70)</f>
        <v>0</v>
      </c>
      <c r="L67" s="57">
        <f>SUM(L68:L70)</f>
        <v>0</v>
      </c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s="106" customFormat="1" ht="12.75" hidden="1" customHeight="1">
      <c r="A68" s="71">
        <v>2</v>
      </c>
      <c r="B68" s="67">
        <v>3</v>
      </c>
      <c r="C68" s="68">
        <v>1</v>
      </c>
      <c r="D68" s="68">
        <v>1</v>
      </c>
      <c r="E68" s="68">
        <v>1</v>
      </c>
      <c r="F68" s="70">
        <v>1</v>
      </c>
      <c r="G68" s="68" t="s">
        <v>66</v>
      </c>
      <c r="H68" s="56">
        <v>38</v>
      </c>
      <c r="I68" s="74"/>
      <c r="J68" s="74"/>
      <c r="K68" s="74"/>
      <c r="L68" s="74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</row>
    <row r="69" spans="1:27" ht="12.75" hidden="1" customHeight="1">
      <c r="A69" s="71">
        <v>2</v>
      </c>
      <c r="B69" s="63">
        <v>3</v>
      </c>
      <c r="C69" s="61">
        <v>1</v>
      </c>
      <c r="D69" s="61">
        <v>1</v>
      </c>
      <c r="E69" s="61">
        <v>1</v>
      </c>
      <c r="F69" s="64">
        <v>2</v>
      </c>
      <c r="G69" s="61" t="s">
        <v>67</v>
      </c>
      <c r="H69" s="99">
        <v>39</v>
      </c>
      <c r="I69" s="72"/>
      <c r="J69" s="72"/>
      <c r="K69" s="72"/>
      <c r="L69" s="72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2.75" hidden="1" customHeight="1">
      <c r="A70" s="67">
        <v>2</v>
      </c>
      <c r="B70" s="68">
        <v>3</v>
      </c>
      <c r="C70" s="68">
        <v>1</v>
      </c>
      <c r="D70" s="68">
        <v>1</v>
      </c>
      <c r="E70" s="68">
        <v>1</v>
      </c>
      <c r="F70" s="70">
        <v>3</v>
      </c>
      <c r="G70" s="68" t="s">
        <v>68</v>
      </c>
      <c r="H70" s="56">
        <v>40</v>
      </c>
      <c r="I70" s="74"/>
      <c r="J70" s="74"/>
      <c r="K70" s="74"/>
      <c r="L70" s="74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25.5" hidden="1" customHeight="1">
      <c r="A71" s="63">
        <v>2</v>
      </c>
      <c r="B71" s="61">
        <v>3</v>
      </c>
      <c r="C71" s="61">
        <v>1</v>
      </c>
      <c r="D71" s="61">
        <v>2</v>
      </c>
      <c r="E71" s="61"/>
      <c r="F71" s="64"/>
      <c r="G71" s="61" t="s">
        <v>69</v>
      </c>
      <c r="H71" s="99">
        <v>41</v>
      </c>
      <c r="I71" s="77">
        <f>I72</f>
        <v>0</v>
      </c>
      <c r="J71" s="104">
        <f>J72</f>
        <v>0</v>
      </c>
      <c r="K71" s="78">
        <f>K72</f>
        <v>0</v>
      </c>
      <c r="L71" s="78">
        <f>L72</f>
        <v>0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25.5" hidden="1" customHeight="1">
      <c r="A72" s="80">
        <v>2</v>
      </c>
      <c r="B72" s="81">
        <v>3</v>
      </c>
      <c r="C72" s="81">
        <v>1</v>
      </c>
      <c r="D72" s="81">
        <v>2</v>
      </c>
      <c r="E72" s="81">
        <v>1</v>
      </c>
      <c r="F72" s="83"/>
      <c r="G72" s="96" t="s">
        <v>69</v>
      </c>
      <c r="H72" s="56">
        <v>42</v>
      </c>
      <c r="I72" s="66">
        <f>SUM(I73:I75)</f>
        <v>0</v>
      </c>
      <c r="J72" s="108">
        <f>SUM(J73:J75)</f>
        <v>0</v>
      </c>
      <c r="K72" s="65">
        <f>SUM(K73:K75)</f>
        <v>0</v>
      </c>
      <c r="L72" s="58">
        <f>SUM(L73:L75)</f>
        <v>0</v>
      </c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s="106" customFormat="1" ht="12.75" hidden="1" customHeight="1">
      <c r="A73" s="67">
        <v>2</v>
      </c>
      <c r="B73" s="68">
        <v>3</v>
      </c>
      <c r="C73" s="68">
        <v>1</v>
      </c>
      <c r="D73" s="68">
        <v>2</v>
      </c>
      <c r="E73" s="68">
        <v>1</v>
      </c>
      <c r="F73" s="70">
        <v>1</v>
      </c>
      <c r="G73" s="67" t="s">
        <v>66</v>
      </c>
      <c r="H73" s="99">
        <v>43</v>
      </c>
      <c r="I73" s="74"/>
      <c r="J73" s="74"/>
      <c r="K73" s="74"/>
      <c r="L73" s="74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</row>
    <row r="74" spans="1:27" ht="12.75" hidden="1" customHeight="1">
      <c r="A74" s="67">
        <v>2</v>
      </c>
      <c r="B74" s="68">
        <v>3</v>
      </c>
      <c r="C74" s="68">
        <v>1</v>
      </c>
      <c r="D74" s="68">
        <v>2</v>
      </c>
      <c r="E74" s="68">
        <v>1</v>
      </c>
      <c r="F74" s="70">
        <v>2</v>
      </c>
      <c r="G74" s="67" t="s">
        <v>67</v>
      </c>
      <c r="H74" s="56">
        <v>44</v>
      </c>
      <c r="I74" s="74"/>
      <c r="J74" s="74"/>
      <c r="K74" s="74"/>
      <c r="L74" s="74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2.75" hidden="1" customHeight="1">
      <c r="A75" s="67">
        <v>2</v>
      </c>
      <c r="B75" s="68">
        <v>3</v>
      </c>
      <c r="C75" s="68">
        <v>1</v>
      </c>
      <c r="D75" s="68">
        <v>2</v>
      </c>
      <c r="E75" s="68">
        <v>1</v>
      </c>
      <c r="F75" s="70">
        <v>3</v>
      </c>
      <c r="G75" s="67" t="s">
        <v>68</v>
      </c>
      <c r="H75" s="99">
        <v>45</v>
      </c>
      <c r="I75" s="74"/>
      <c r="J75" s="74"/>
      <c r="K75" s="74"/>
      <c r="L75" s="74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2.75" hidden="1" customHeight="1">
      <c r="A76" s="67">
        <v>2</v>
      </c>
      <c r="B76" s="68">
        <v>3</v>
      </c>
      <c r="C76" s="68">
        <v>1</v>
      </c>
      <c r="D76" s="68">
        <v>3</v>
      </c>
      <c r="E76" s="68"/>
      <c r="F76" s="70"/>
      <c r="G76" s="67" t="s">
        <v>70</v>
      </c>
      <c r="H76" s="56">
        <v>46</v>
      </c>
      <c r="I76" s="57">
        <f>I77</f>
        <v>0</v>
      </c>
      <c r="J76" s="105">
        <f>J77</f>
        <v>0</v>
      </c>
      <c r="K76" s="105">
        <f>K77</f>
        <v>0</v>
      </c>
      <c r="L76" s="58">
        <f>L77</f>
        <v>0</v>
      </c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2.75" hidden="1" customHeight="1">
      <c r="A77" s="67">
        <v>2</v>
      </c>
      <c r="B77" s="68">
        <v>3</v>
      </c>
      <c r="C77" s="68">
        <v>1</v>
      </c>
      <c r="D77" s="68">
        <v>3</v>
      </c>
      <c r="E77" s="68">
        <v>1</v>
      </c>
      <c r="F77" s="70"/>
      <c r="G77" s="67" t="s">
        <v>70</v>
      </c>
      <c r="H77" s="99">
        <v>47</v>
      </c>
      <c r="I77" s="57">
        <f>SUM(I78:I80)</f>
        <v>0</v>
      </c>
      <c r="J77" s="105">
        <f>SUM(J78:J80)</f>
        <v>0</v>
      </c>
      <c r="K77" s="105">
        <f>SUM(K78:K80)</f>
        <v>0</v>
      </c>
      <c r="L77" s="58">
        <f>SUM(L78:L80)</f>
        <v>0</v>
      </c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2.75" hidden="1" customHeight="1">
      <c r="A78" s="63">
        <v>2</v>
      </c>
      <c r="B78" s="61">
        <v>3</v>
      </c>
      <c r="C78" s="61">
        <v>1</v>
      </c>
      <c r="D78" s="61">
        <v>3</v>
      </c>
      <c r="E78" s="61">
        <v>1</v>
      </c>
      <c r="F78" s="64">
        <v>1</v>
      </c>
      <c r="G78" s="63" t="s">
        <v>71</v>
      </c>
      <c r="H78" s="56">
        <v>48</v>
      </c>
      <c r="I78" s="72"/>
      <c r="J78" s="72"/>
      <c r="K78" s="72"/>
      <c r="L78" s="72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2.75" hidden="1" customHeight="1">
      <c r="A79" s="67">
        <v>2</v>
      </c>
      <c r="B79" s="68">
        <v>3</v>
      </c>
      <c r="C79" s="68">
        <v>1</v>
      </c>
      <c r="D79" s="68">
        <v>3</v>
      </c>
      <c r="E79" s="68">
        <v>1</v>
      </c>
      <c r="F79" s="70">
        <v>2</v>
      </c>
      <c r="G79" s="67" t="s">
        <v>72</v>
      </c>
      <c r="H79" s="99">
        <v>49</v>
      </c>
      <c r="I79" s="74"/>
      <c r="J79" s="74"/>
      <c r="K79" s="74"/>
      <c r="L79" s="74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2.75" hidden="1" customHeight="1">
      <c r="A80" s="63">
        <v>2</v>
      </c>
      <c r="B80" s="61">
        <v>3</v>
      </c>
      <c r="C80" s="61">
        <v>1</v>
      </c>
      <c r="D80" s="61">
        <v>3</v>
      </c>
      <c r="E80" s="61">
        <v>1</v>
      </c>
      <c r="F80" s="64">
        <v>3</v>
      </c>
      <c r="G80" s="63" t="s">
        <v>73</v>
      </c>
      <c r="H80" s="56">
        <v>50</v>
      </c>
      <c r="I80" s="72"/>
      <c r="J80" s="72"/>
      <c r="K80" s="72"/>
      <c r="L80" s="72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2.75" hidden="1" customHeight="1">
      <c r="A81" s="67">
        <v>2</v>
      </c>
      <c r="B81" s="68">
        <v>3</v>
      </c>
      <c r="C81" s="68">
        <v>2</v>
      </c>
      <c r="D81" s="68"/>
      <c r="E81" s="68"/>
      <c r="F81" s="70"/>
      <c r="G81" s="67" t="s">
        <v>74</v>
      </c>
      <c r="H81" s="99">
        <v>51</v>
      </c>
      <c r="I81" s="57">
        <f t="shared" ref="I81:L83" si="3">I82</f>
        <v>0</v>
      </c>
      <c r="J81" s="105">
        <f t="shared" si="3"/>
        <v>0</v>
      </c>
      <c r="K81" s="105">
        <f t="shared" si="3"/>
        <v>0</v>
      </c>
      <c r="L81" s="58">
        <f t="shared" si="3"/>
        <v>0</v>
      </c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25.5" hidden="1" customHeight="1">
      <c r="A82" s="67">
        <v>2</v>
      </c>
      <c r="B82" s="68">
        <v>3</v>
      </c>
      <c r="C82" s="68">
        <v>2</v>
      </c>
      <c r="D82" s="68">
        <v>1</v>
      </c>
      <c r="E82" s="68"/>
      <c r="F82" s="70"/>
      <c r="G82" s="67" t="s">
        <v>75</v>
      </c>
      <c r="H82" s="56">
        <v>52</v>
      </c>
      <c r="I82" s="57">
        <f t="shared" si="3"/>
        <v>0</v>
      </c>
      <c r="J82" s="105">
        <f t="shared" si="3"/>
        <v>0</v>
      </c>
      <c r="K82" s="105">
        <f t="shared" si="3"/>
        <v>0</v>
      </c>
      <c r="L82" s="58">
        <f t="shared" si="3"/>
        <v>0</v>
      </c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25.5" hidden="1" customHeight="1">
      <c r="A83" s="67">
        <v>2</v>
      </c>
      <c r="B83" s="68">
        <v>3</v>
      </c>
      <c r="C83" s="68">
        <v>2</v>
      </c>
      <c r="D83" s="68">
        <v>1</v>
      </c>
      <c r="E83" s="68">
        <v>1</v>
      </c>
      <c r="F83" s="70"/>
      <c r="G83" s="67" t="s">
        <v>75</v>
      </c>
      <c r="H83" s="99">
        <v>53</v>
      </c>
      <c r="I83" s="57">
        <f t="shared" si="3"/>
        <v>0</v>
      </c>
      <c r="J83" s="105">
        <f t="shared" si="3"/>
        <v>0</v>
      </c>
      <c r="K83" s="105">
        <f t="shared" si="3"/>
        <v>0</v>
      </c>
      <c r="L83" s="58">
        <f t="shared" si="3"/>
        <v>0</v>
      </c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25.5" hidden="1" customHeight="1">
      <c r="A84" s="67">
        <v>2</v>
      </c>
      <c r="B84" s="68">
        <v>3</v>
      </c>
      <c r="C84" s="68">
        <v>2</v>
      </c>
      <c r="D84" s="68">
        <v>1</v>
      </c>
      <c r="E84" s="68">
        <v>1</v>
      </c>
      <c r="F84" s="70">
        <v>1</v>
      </c>
      <c r="G84" s="67" t="s">
        <v>75</v>
      </c>
      <c r="H84" s="56">
        <v>54</v>
      </c>
      <c r="I84" s="74"/>
      <c r="J84" s="74"/>
      <c r="K84" s="74"/>
      <c r="L84" s="74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2.75" hidden="1" customHeight="1">
      <c r="A85" s="240">
        <v>2</v>
      </c>
      <c r="B85" s="241">
        <v>4</v>
      </c>
      <c r="C85" s="241"/>
      <c r="D85" s="241"/>
      <c r="E85" s="241"/>
      <c r="F85" s="243"/>
      <c r="G85" s="240" t="s">
        <v>76</v>
      </c>
      <c r="H85" s="99">
        <v>55</v>
      </c>
      <c r="I85" s="57">
        <f t="shared" ref="I85:L87" si="4">I86</f>
        <v>0</v>
      </c>
      <c r="J85" s="105">
        <f t="shared" si="4"/>
        <v>0</v>
      </c>
      <c r="K85" s="105">
        <f t="shared" si="4"/>
        <v>0</v>
      </c>
      <c r="L85" s="58">
        <f t="shared" si="4"/>
        <v>0</v>
      </c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2.75" hidden="1" customHeight="1">
      <c r="A86" s="67">
        <v>2</v>
      </c>
      <c r="B86" s="68">
        <v>4</v>
      </c>
      <c r="C86" s="68">
        <v>1</v>
      </c>
      <c r="D86" s="68"/>
      <c r="E86" s="68"/>
      <c r="F86" s="70"/>
      <c r="G86" s="67" t="s">
        <v>77</v>
      </c>
      <c r="H86" s="56">
        <v>56</v>
      </c>
      <c r="I86" s="57">
        <f t="shared" si="4"/>
        <v>0</v>
      </c>
      <c r="J86" s="105">
        <f t="shared" si="4"/>
        <v>0</v>
      </c>
      <c r="K86" s="105">
        <f t="shared" si="4"/>
        <v>0</v>
      </c>
      <c r="L86" s="58">
        <f t="shared" si="4"/>
        <v>0</v>
      </c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2.75" hidden="1" customHeight="1">
      <c r="A87" s="67">
        <v>2</v>
      </c>
      <c r="B87" s="68">
        <v>4</v>
      </c>
      <c r="C87" s="68">
        <v>1</v>
      </c>
      <c r="D87" s="68">
        <v>1</v>
      </c>
      <c r="E87" s="68"/>
      <c r="F87" s="70"/>
      <c r="G87" s="67" t="s">
        <v>77</v>
      </c>
      <c r="H87" s="99">
        <v>57</v>
      </c>
      <c r="I87" s="57">
        <f t="shared" si="4"/>
        <v>0</v>
      </c>
      <c r="J87" s="105">
        <f t="shared" si="4"/>
        <v>0</v>
      </c>
      <c r="K87" s="105">
        <f t="shared" si="4"/>
        <v>0</v>
      </c>
      <c r="L87" s="58">
        <f t="shared" si="4"/>
        <v>0</v>
      </c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2.75" hidden="1" customHeight="1">
      <c r="A88" s="67">
        <v>2</v>
      </c>
      <c r="B88" s="68">
        <v>4</v>
      </c>
      <c r="C88" s="68">
        <v>1</v>
      </c>
      <c r="D88" s="68">
        <v>1</v>
      </c>
      <c r="E88" s="68">
        <v>1</v>
      </c>
      <c r="F88" s="70"/>
      <c r="G88" s="67" t="s">
        <v>77</v>
      </c>
      <c r="H88" s="56">
        <v>58</v>
      </c>
      <c r="I88" s="57">
        <f>SUM(I89:I92)-I90</f>
        <v>0</v>
      </c>
      <c r="J88" s="105">
        <f>SUM(J89:J92)-J90</f>
        <v>0</v>
      </c>
      <c r="K88" s="105">
        <f>SUM(K89:K92)-K90</f>
        <v>0</v>
      </c>
      <c r="L88" s="58">
        <f>SUM(L89:L92)-L90</f>
        <v>0</v>
      </c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2.75" hidden="1" customHeight="1">
      <c r="A89" s="67">
        <v>2</v>
      </c>
      <c r="B89" s="68">
        <v>4</v>
      </c>
      <c r="C89" s="68">
        <v>1</v>
      </c>
      <c r="D89" s="68">
        <v>1</v>
      </c>
      <c r="E89" s="68">
        <v>1</v>
      </c>
      <c r="F89" s="70">
        <v>1</v>
      </c>
      <c r="G89" s="67" t="s">
        <v>78</v>
      </c>
      <c r="H89" s="46">
        <v>59</v>
      </c>
      <c r="I89" s="74"/>
      <c r="J89" s="74"/>
      <c r="K89" s="74"/>
      <c r="L89" s="74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2.75" hidden="1" customHeight="1">
      <c r="A90" s="205">
        <v>1</v>
      </c>
      <c r="B90" s="254"/>
      <c r="C90" s="254"/>
      <c r="D90" s="254"/>
      <c r="E90" s="254"/>
      <c r="F90" s="255"/>
      <c r="G90" s="91">
        <v>2</v>
      </c>
      <c r="H90" s="92">
        <v>3</v>
      </c>
      <c r="I90" s="93">
        <v>4</v>
      </c>
      <c r="J90" s="94">
        <v>5</v>
      </c>
      <c r="K90" s="95">
        <v>6</v>
      </c>
      <c r="L90" s="93">
        <v>7</v>
      </c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2.75" hidden="1" customHeight="1">
      <c r="A91" s="67">
        <v>2</v>
      </c>
      <c r="B91" s="67">
        <v>4</v>
      </c>
      <c r="C91" s="67">
        <v>1</v>
      </c>
      <c r="D91" s="68">
        <v>1</v>
      </c>
      <c r="E91" s="68">
        <v>1</v>
      </c>
      <c r="F91" s="109">
        <v>2</v>
      </c>
      <c r="G91" s="69" t="s">
        <v>79</v>
      </c>
      <c r="H91" s="46">
        <v>60</v>
      </c>
      <c r="I91" s="74"/>
      <c r="J91" s="74"/>
      <c r="K91" s="74"/>
      <c r="L91" s="74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2.75" hidden="1" customHeight="1">
      <c r="A92" s="67">
        <v>2</v>
      </c>
      <c r="B92" s="68">
        <v>4</v>
      </c>
      <c r="C92" s="67">
        <v>1</v>
      </c>
      <c r="D92" s="68">
        <v>1</v>
      </c>
      <c r="E92" s="68">
        <v>1</v>
      </c>
      <c r="F92" s="109">
        <v>3</v>
      </c>
      <c r="G92" s="69" t="s">
        <v>80</v>
      </c>
      <c r="H92" s="46">
        <v>61</v>
      </c>
      <c r="I92" s="74"/>
      <c r="J92" s="74"/>
      <c r="K92" s="74"/>
      <c r="L92" s="74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2.75" hidden="1" customHeight="1">
      <c r="A93" s="240">
        <v>2</v>
      </c>
      <c r="B93" s="241">
        <v>5</v>
      </c>
      <c r="C93" s="240"/>
      <c r="D93" s="241"/>
      <c r="E93" s="241"/>
      <c r="F93" s="256"/>
      <c r="G93" s="242" t="s">
        <v>81</v>
      </c>
      <c r="H93" s="46">
        <v>62</v>
      </c>
      <c r="I93" s="57">
        <f>SUM(I94+I99+I104)</f>
        <v>0</v>
      </c>
      <c r="J93" s="105">
        <f>SUM(J94+J99+J104)</f>
        <v>0</v>
      </c>
      <c r="K93" s="105">
        <f>SUM(K94+K99+K104)</f>
        <v>0</v>
      </c>
      <c r="L93" s="58">
        <f>SUM(L94+L99+L104)</f>
        <v>0</v>
      </c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2.75" hidden="1" customHeight="1">
      <c r="A94" s="63">
        <v>2</v>
      </c>
      <c r="B94" s="61">
        <v>5</v>
      </c>
      <c r="C94" s="63">
        <v>1</v>
      </c>
      <c r="D94" s="61"/>
      <c r="E94" s="61"/>
      <c r="F94" s="111"/>
      <c r="G94" s="62" t="s">
        <v>82</v>
      </c>
      <c r="H94" s="46">
        <v>63</v>
      </c>
      <c r="I94" s="77">
        <f t="shared" ref="I94:L95" si="5">I95</f>
        <v>0</v>
      </c>
      <c r="J94" s="104">
        <f t="shared" si="5"/>
        <v>0</v>
      </c>
      <c r="K94" s="104">
        <f t="shared" si="5"/>
        <v>0</v>
      </c>
      <c r="L94" s="78">
        <f t="shared" si="5"/>
        <v>0</v>
      </c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2.75" hidden="1" customHeight="1">
      <c r="A95" s="67">
        <v>2</v>
      </c>
      <c r="B95" s="68">
        <v>5</v>
      </c>
      <c r="C95" s="67">
        <v>1</v>
      </c>
      <c r="D95" s="68">
        <v>1</v>
      </c>
      <c r="E95" s="68"/>
      <c r="F95" s="109"/>
      <c r="G95" s="69" t="s">
        <v>82</v>
      </c>
      <c r="H95" s="46">
        <v>64</v>
      </c>
      <c r="I95" s="57">
        <f t="shared" si="5"/>
        <v>0</v>
      </c>
      <c r="J95" s="105">
        <f t="shared" si="5"/>
        <v>0</v>
      </c>
      <c r="K95" s="105">
        <f t="shared" si="5"/>
        <v>0</v>
      </c>
      <c r="L95" s="58">
        <f t="shared" si="5"/>
        <v>0</v>
      </c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2.75" hidden="1" customHeight="1">
      <c r="A96" s="67">
        <v>2</v>
      </c>
      <c r="B96" s="68">
        <v>5</v>
      </c>
      <c r="C96" s="67">
        <v>1</v>
      </c>
      <c r="D96" s="68">
        <v>1</v>
      </c>
      <c r="E96" s="68">
        <v>1</v>
      </c>
      <c r="F96" s="109"/>
      <c r="G96" s="69" t="s">
        <v>82</v>
      </c>
      <c r="H96" s="46">
        <v>65</v>
      </c>
      <c r="I96" s="57">
        <f>SUM(I97:I98)</f>
        <v>0</v>
      </c>
      <c r="J96" s="105">
        <f>SUM(J97:J98)</f>
        <v>0</v>
      </c>
      <c r="K96" s="105">
        <f>SUM(K97:K98)</f>
        <v>0</v>
      </c>
      <c r="L96" s="58">
        <f>SUM(L97:L98)</f>
        <v>0</v>
      </c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2.75" hidden="1" customHeight="1">
      <c r="A97" s="67">
        <v>2</v>
      </c>
      <c r="B97" s="68">
        <v>5</v>
      </c>
      <c r="C97" s="67">
        <v>1</v>
      </c>
      <c r="D97" s="68">
        <v>1</v>
      </c>
      <c r="E97" s="68">
        <v>1</v>
      </c>
      <c r="F97" s="109">
        <v>1</v>
      </c>
      <c r="G97" s="69" t="s">
        <v>83</v>
      </c>
      <c r="H97" s="46">
        <v>66</v>
      </c>
      <c r="I97" s="74"/>
      <c r="J97" s="74"/>
      <c r="K97" s="74"/>
      <c r="L97" s="74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2.75" hidden="1" customHeight="1">
      <c r="A98" s="80">
        <v>2</v>
      </c>
      <c r="B98" s="97">
        <v>5</v>
      </c>
      <c r="C98" s="96">
        <v>1</v>
      </c>
      <c r="D98" s="97">
        <v>1</v>
      </c>
      <c r="E98" s="97">
        <v>1</v>
      </c>
      <c r="F98" s="112">
        <v>2</v>
      </c>
      <c r="G98" s="113" t="s">
        <v>84</v>
      </c>
      <c r="H98" s="46">
        <v>67</v>
      </c>
      <c r="I98" s="100"/>
      <c r="J98" s="100"/>
      <c r="K98" s="100"/>
      <c r="L98" s="100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2.75" hidden="1" customHeight="1">
      <c r="A99" s="67">
        <v>2</v>
      </c>
      <c r="B99" s="68">
        <v>5</v>
      </c>
      <c r="C99" s="67">
        <v>2</v>
      </c>
      <c r="D99" s="68"/>
      <c r="E99" s="68"/>
      <c r="F99" s="109"/>
      <c r="G99" s="69" t="s">
        <v>85</v>
      </c>
      <c r="H99" s="46">
        <v>68</v>
      </c>
      <c r="I99" s="57">
        <f t="shared" ref="I99:L100" si="6">I100</f>
        <v>0</v>
      </c>
      <c r="J99" s="105">
        <f t="shared" si="6"/>
        <v>0</v>
      </c>
      <c r="K99" s="58">
        <f t="shared" si="6"/>
        <v>0</v>
      </c>
      <c r="L99" s="57">
        <f t="shared" si="6"/>
        <v>0</v>
      </c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2.75" hidden="1" customHeight="1">
      <c r="A100" s="71">
        <v>2</v>
      </c>
      <c r="B100" s="67">
        <v>5</v>
      </c>
      <c r="C100" s="68">
        <v>2</v>
      </c>
      <c r="D100" s="69">
        <v>1</v>
      </c>
      <c r="E100" s="67"/>
      <c r="F100" s="109"/>
      <c r="G100" s="68" t="s">
        <v>85</v>
      </c>
      <c r="H100" s="46">
        <v>69</v>
      </c>
      <c r="I100" s="57">
        <f t="shared" si="6"/>
        <v>0</v>
      </c>
      <c r="J100" s="105">
        <f t="shared" si="6"/>
        <v>0</v>
      </c>
      <c r="K100" s="58">
        <f t="shared" si="6"/>
        <v>0</v>
      </c>
      <c r="L100" s="57">
        <f t="shared" si="6"/>
        <v>0</v>
      </c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2.75" hidden="1" customHeight="1">
      <c r="A101" s="71">
        <v>2</v>
      </c>
      <c r="B101" s="67">
        <v>5</v>
      </c>
      <c r="C101" s="68">
        <v>2</v>
      </c>
      <c r="D101" s="69">
        <v>1</v>
      </c>
      <c r="E101" s="67">
        <v>1</v>
      </c>
      <c r="F101" s="109"/>
      <c r="G101" s="68" t="s">
        <v>85</v>
      </c>
      <c r="H101" s="46">
        <v>70</v>
      </c>
      <c r="I101" s="57">
        <f>SUM(I102:I103)</f>
        <v>0</v>
      </c>
      <c r="J101" s="105">
        <f>SUM(J102:J103)</f>
        <v>0</v>
      </c>
      <c r="K101" s="58">
        <f>SUM(K102:K103)</f>
        <v>0</v>
      </c>
      <c r="L101" s="57">
        <f>SUM(L102:L103)</f>
        <v>0</v>
      </c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2.75" hidden="1" customHeight="1">
      <c r="A102" s="71">
        <v>2</v>
      </c>
      <c r="B102" s="67">
        <v>5</v>
      </c>
      <c r="C102" s="68">
        <v>2</v>
      </c>
      <c r="D102" s="69">
        <v>1</v>
      </c>
      <c r="E102" s="67">
        <v>1</v>
      </c>
      <c r="F102" s="109">
        <v>1</v>
      </c>
      <c r="G102" s="68" t="s">
        <v>83</v>
      </c>
      <c r="H102" s="46">
        <v>71</v>
      </c>
      <c r="I102" s="74"/>
      <c r="J102" s="74"/>
      <c r="K102" s="74"/>
      <c r="L102" s="74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2.75" hidden="1" customHeight="1">
      <c r="A103" s="71">
        <v>2</v>
      </c>
      <c r="B103" s="67">
        <v>5</v>
      </c>
      <c r="C103" s="68">
        <v>2</v>
      </c>
      <c r="D103" s="69">
        <v>1</v>
      </c>
      <c r="E103" s="67">
        <v>1</v>
      </c>
      <c r="F103" s="109">
        <v>2</v>
      </c>
      <c r="G103" s="68" t="s">
        <v>84</v>
      </c>
      <c r="H103" s="46">
        <v>72</v>
      </c>
      <c r="I103" s="74"/>
      <c r="J103" s="74"/>
      <c r="K103" s="74"/>
      <c r="L103" s="74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2.75" hidden="1" customHeight="1">
      <c r="A104" s="71">
        <v>2</v>
      </c>
      <c r="B104" s="67">
        <v>5</v>
      </c>
      <c r="C104" s="68">
        <v>3</v>
      </c>
      <c r="D104" s="69"/>
      <c r="E104" s="67"/>
      <c r="F104" s="109"/>
      <c r="G104" s="68" t="s">
        <v>86</v>
      </c>
      <c r="H104" s="46">
        <v>73</v>
      </c>
      <c r="I104" s="57">
        <f t="shared" ref="I104:L105" si="7">I105</f>
        <v>0</v>
      </c>
      <c r="J104" s="105">
        <f t="shared" si="7"/>
        <v>0</v>
      </c>
      <c r="K104" s="58">
        <f t="shared" si="7"/>
        <v>0</v>
      </c>
      <c r="L104" s="57">
        <f t="shared" si="7"/>
        <v>0</v>
      </c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2.75" hidden="1" customHeight="1">
      <c r="A105" s="71">
        <v>2</v>
      </c>
      <c r="B105" s="67">
        <v>5</v>
      </c>
      <c r="C105" s="68">
        <v>3</v>
      </c>
      <c r="D105" s="69">
        <v>1</v>
      </c>
      <c r="E105" s="67"/>
      <c r="F105" s="109"/>
      <c r="G105" s="68" t="s">
        <v>86</v>
      </c>
      <c r="H105" s="46">
        <v>74</v>
      </c>
      <c r="I105" s="57">
        <f t="shared" si="7"/>
        <v>0</v>
      </c>
      <c r="J105" s="105">
        <f t="shared" si="7"/>
        <v>0</v>
      </c>
      <c r="K105" s="58">
        <f t="shared" si="7"/>
        <v>0</v>
      </c>
      <c r="L105" s="57">
        <f t="shared" si="7"/>
        <v>0</v>
      </c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2.75" hidden="1" customHeight="1">
      <c r="A106" s="79">
        <v>2</v>
      </c>
      <c r="B106" s="80">
        <v>5</v>
      </c>
      <c r="C106" s="81">
        <v>3</v>
      </c>
      <c r="D106" s="82">
        <v>1</v>
      </c>
      <c r="E106" s="80">
        <v>1</v>
      </c>
      <c r="F106" s="114"/>
      <c r="G106" s="81" t="s">
        <v>86</v>
      </c>
      <c r="H106" s="46">
        <v>75</v>
      </c>
      <c r="I106" s="66">
        <f>SUM(I107:I108)</f>
        <v>0</v>
      </c>
      <c r="J106" s="108">
        <f>SUM(J107:J108)</f>
        <v>0</v>
      </c>
      <c r="K106" s="65">
        <f>SUM(K107:K108)</f>
        <v>0</v>
      </c>
      <c r="L106" s="66">
        <f>SUM(L107:L108)</f>
        <v>0</v>
      </c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2.75" hidden="1" customHeight="1">
      <c r="A107" s="71">
        <v>2</v>
      </c>
      <c r="B107" s="67">
        <v>5</v>
      </c>
      <c r="C107" s="68">
        <v>3</v>
      </c>
      <c r="D107" s="69">
        <v>1</v>
      </c>
      <c r="E107" s="67">
        <v>1</v>
      </c>
      <c r="F107" s="109">
        <v>1</v>
      </c>
      <c r="G107" s="68" t="s">
        <v>83</v>
      </c>
      <c r="H107" s="46">
        <v>76</v>
      </c>
      <c r="I107" s="74"/>
      <c r="J107" s="74"/>
      <c r="K107" s="74"/>
      <c r="L107" s="74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2.75" hidden="1" customHeight="1">
      <c r="A108" s="79">
        <v>2</v>
      </c>
      <c r="B108" s="80">
        <v>5</v>
      </c>
      <c r="C108" s="81">
        <v>3</v>
      </c>
      <c r="D108" s="82">
        <v>1</v>
      </c>
      <c r="E108" s="80">
        <v>1</v>
      </c>
      <c r="F108" s="114">
        <v>2</v>
      </c>
      <c r="G108" s="81" t="s">
        <v>84</v>
      </c>
      <c r="H108" s="46">
        <v>77</v>
      </c>
      <c r="I108" s="115"/>
      <c r="J108" s="115"/>
      <c r="K108" s="115"/>
      <c r="L108" s="115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2.75" hidden="1" customHeight="1">
      <c r="A109" s="257">
        <v>2</v>
      </c>
      <c r="B109" s="240">
        <v>6</v>
      </c>
      <c r="C109" s="241"/>
      <c r="D109" s="242"/>
      <c r="E109" s="240"/>
      <c r="F109" s="256"/>
      <c r="G109" s="258" t="s">
        <v>87</v>
      </c>
      <c r="H109" s="46">
        <v>78</v>
      </c>
      <c r="I109" s="57">
        <f>SUM(I110+I115+I119+I123+I127)</f>
        <v>0</v>
      </c>
      <c r="J109" s="105">
        <f>SUM(J110+J115+J119+J123+J127)</f>
        <v>0</v>
      </c>
      <c r="K109" s="58">
        <f>SUM(K110+K115+K119+K123+K127)</f>
        <v>0</v>
      </c>
      <c r="L109" s="57">
        <f>SUM(L110+L115+L119+L123+L127)</f>
        <v>0</v>
      </c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2.75" hidden="1" customHeight="1">
      <c r="A110" s="79">
        <v>2</v>
      </c>
      <c r="B110" s="80">
        <v>6</v>
      </c>
      <c r="C110" s="81">
        <v>1</v>
      </c>
      <c r="D110" s="82"/>
      <c r="E110" s="80"/>
      <c r="F110" s="114"/>
      <c r="G110" s="81" t="s">
        <v>88</v>
      </c>
      <c r="H110" s="46">
        <v>79</v>
      </c>
      <c r="I110" s="66">
        <f t="shared" ref="I110:L111" si="8">I111</f>
        <v>0</v>
      </c>
      <c r="J110" s="108">
        <f t="shared" si="8"/>
        <v>0</v>
      </c>
      <c r="K110" s="65">
        <f t="shared" si="8"/>
        <v>0</v>
      </c>
      <c r="L110" s="66">
        <f t="shared" si="8"/>
        <v>0</v>
      </c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2.75" hidden="1" customHeight="1">
      <c r="A111" s="71">
        <v>2</v>
      </c>
      <c r="B111" s="67">
        <v>6</v>
      </c>
      <c r="C111" s="68">
        <v>1</v>
      </c>
      <c r="D111" s="69">
        <v>1</v>
      </c>
      <c r="E111" s="67"/>
      <c r="F111" s="109"/>
      <c r="G111" s="68" t="s">
        <v>88</v>
      </c>
      <c r="H111" s="46">
        <v>80</v>
      </c>
      <c r="I111" s="57">
        <f t="shared" si="8"/>
        <v>0</v>
      </c>
      <c r="J111" s="105">
        <f t="shared" si="8"/>
        <v>0</v>
      </c>
      <c r="K111" s="58">
        <f t="shared" si="8"/>
        <v>0</v>
      </c>
      <c r="L111" s="57">
        <f t="shared" si="8"/>
        <v>0</v>
      </c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2.75" hidden="1" customHeight="1">
      <c r="A112" s="71">
        <v>2</v>
      </c>
      <c r="B112" s="67">
        <v>6</v>
      </c>
      <c r="C112" s="68">
        <v>1</v>
      </c>
      <c r="D112" s="69">
        <v>1</v>
      </c>
      <c r="E112" s="67">
        <v>1</v>
      </c>
      <c r="F112" s="109"/>
      <c r="G112" s="68" t="s">
        <v>88</v>
      </c>
      <c r="H112" s="46">
        <v>81</v>
      </c>
      <c r="I112" s="57">
        <f>SUM(I113:I114)</f>
        <v>0</v>
      </c>
      <c r="J112" s="105">
        <f>SUM(J113:J114)</f>
        <v>0</v>
      </c>
      <c r="K112" s="58">
        <f>SUM(K113:K114)</f>
        <v>0</v>
      </c>
      <c r="L112" s="57">
        <f>SUM(L113:L114)</f>
        <v>0</v>
      </c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2.75" hidden="1" customHeight="1">
      <c r="A113" s="71">
        <v>2</v>
      </c>
      <c r="B113" s="67">
        <v>6</v>
      </c>
      <c r="C113" s="68">
        <v>1</v>
      </c>
      <c r="D113" s="69">
        <v>1</v>
      </c>
      <c r="E113" s="67">
        <v>1</v>
      </c>
      <c r="F113" s="109">
        <v>1</v>
      </c>
      <c r="G113" s="68" t="s">
        <v>89</v>
      </c>
      <c r="H113" s="46">
        <v>82</v>
      </c>
      <c r="I113" s="74"/>
      <c r="J113" s="74"/>
      <c r="K113" s="74"/>
      <c r="L113" s="74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2.75" hidden="1" customHeight="1">
      <c r="A114" s="89">
        <v>2</v>
      </c>
      <c r="B114" s="63">
        <v>6</v>
      </c>
      <c r="C114" s="61">
        <v>1</v>
      </c>
      <c r="D114" s="62">
        <v>1</v>
      </c>
      <c r="E114" s="63">
        <v>1</v>
      </c>
      <c r="F114" s="111">
        <v>2</v>
      </c>
      <c r="G114" s="61" t="s">
        <v>90</v>
      </c>
      <c r="H114" s="46">
        <v>83</v>
      </c>
      <c r="I114" s="72"/>
      <c r="J114" s="72"/>
      <c r="K114" s="72"/>
      <c r="L114" s="72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2.75" hidden="1" customHeight="1">
      <c r="A115" s="71">
        <v>2</v>
      </c>
      <c r="B115" s="67">
        <v>6</v>
      </c>
      <c r="C115" s="68">
        <v>2</v>
      </c>
      <c r="D115" s="69"/>
      <c r="E115" s="67"/>
      <c r="F115" s="109"/>
      <c r="G115" s="68" t="s">
        <v>91</v>
      </c>
      <c r="H115" s="46">
        <v>84</v>
      </c>
      <c r="I115" s="57">
        <f t="shared" ref="I115:L117" si="9">I116</f>
        <v>0</v>
      </c>
      <c r="J115" s="105">
        <f t="shared" si="9"/>
        <v>0</v>
      </c>
      <c r="K115" s="58">
        <f t="shared" si="9"/>
        <v>0</v>
      </c>
      <c r="L115" s="57">
        <f t="shared" si="9"/>
        <v>0</v>
      </c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2.75" hidden="1" customHeight="1">
      <c r="A116" s="71">
        <v>2</v>
      </c>
      <c r="B116" s="67">
        <v>6</v>
      </c>
      <c r="C116" s="68">
        <v>2</v>
      </c>
      <c r="D116" s="69">
        <v>1</v>
      </c>
      <c r="E116" s="67"/>
      <c r="F116" s="109"/>
      <c r="G116" s="68" t="s">
        <v>91</v>
      </c>
      <c r="H116" s="46">
        <v>85</v>
      </c>
      <c r="I116" s="57">
        <f t="shared" si="9"/>
        <v>0</v>
      </c>
      <c r="J116" s="105">
        <f t="shared" si="9"/>
        <v>0</v>
      </c>
      <c r="K116" s="58">
        <f t="shared" si="9"/>
        <v>0</v>
      </c>
      <c r="L116" s="57">
        <f t="shared" si="9"/>
        <v>0</v>
      </c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2.75" hidden="1" customHeight="1">
      <c r="A117" s="71">
        <v>2</v>
      </c>
      <c r="B117" s="67">
        <v>6</v>
      </c>
      <c r="C117" s="68">
        <v>2</v>
      </c>
      <c r="D117" s="69">
        <v>1</v>
      </c>
      <c r="E117" s="67">
        <v>1</v>
      </c>
      <c r="F117" s="109"/>
      <c r="G117" s="68" t="s">
        <v>91</v>
      </c>
      <c r="H117" s="46">
        <v>86</v>
      </c>
      <c r="I117" s="118">
        <f t="shared" si="9"/>
        <v>0</v>
      </c>
      <c r="J117" s="119">
        <f t="shared" si="9"/>
        <v>0</v>
      </c>
      <c r="K117" s="120">
        <f t="shared" si="9"/>
        <v>0</v>
      </c>
      <c r="L117" s="118">
        <f t="shared" si="9"/>
        <v>0</v>
      </c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2.75" hidden="1" customHeight="1">
      <c r="A118" s="71">
        <v>2</v>
      </c>
      <c r="B118" s="67">
        <v>6</v>
      </c>
      <c r="C118" s="68">
        <v>2</v>
      </c>
      <c r="D118" s="69">
        <v>1</v>
      </c>
      <c r="E118" s="67">
        <v>1</v>
      </c>
      <c r="F118" s="109">
        <v>1</v>
      </c>
      <c r="G118" s="68" t="s">
        <v>91</v>
      </c>
      <c r="H118" s="46">
        <v>87</v>
      </c>
      <c r="I118" s="74"/>
      <c r="J118" s="74"/>
      <c r="K118" s="74"/>
      <c r="L118" s="74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25.5" hidden="1" customHeight="1">
      <c r="A119" s="89">
        <v>2</v>
      </c>
      <c r="B119" s="63">
        <v>6</v>
      </c>
      <c r="C119" s="61">
        <v>3</v>
      </c>
      <c r="D119" s="62"/>
      <c r="E119" s="63"/>
      <c r="F119" s="111"/>
      <c r="G119" s="61" t="s">
        <v>92</v>
      </c>
      <c r="H119" s="46">
        <v>88</v>
      </c>
      <c r="I119" s="77">
        <f t="shared" ref="I119:L121" si="10">I120</f>
        <v>0</v>
      </c>
      <c r="J119" s="104">
        <f t="shared" si="10"/>
        <v>0</v>
      </c>
      <c r="K119" s="78">
        <f t="shared" si="10"/>
        <v>0</v>
      </c>
      <c r="L119" s="77">
        <f t="shared" si="10"/>
        <v>0</v>
      </c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25.5" hidden="1" customHeight="1">
      <c r="A120" s="71">
        <v>2</v>
      </c>
      <c r="B120" s="67">
        <v>6</v>
      </c>
      <c r="C120" s="68">
        <v>3</v>
      </c>
      <c r="D120" s="69">
        <v>1</v>
      </c>
      <c r="E120" s="67"/>
      <c r="F120" s="109"/>
      <c r="G120" s="68" t="s">
        <v>92</v>
      </c>
      <c r="H120" s="46">
        <v>89</v>
      </c>
      <c r="I120" s="57">
        <f t="shared" si="10"/>
        <v>0</v>
      </c>
      <c r="J120" s="105">
        <f t="shared" si="10"/>
        <v>0</v>
      </c>
      <c r="K120" s="58">
        <f t="shared" si="10"/>
        <v>0</v>
      </c>
      <c r="L120" s="57">
        <f t="shared" si="10"/>
        <v>0</v>
      </c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25.5" hidden="1" customHeight="1">
      <c r="A121" s="71">
        <v>2</v>
      </c>
      <c r="B121" s="67">
        <v>6</v>
      </c>
      <c r="C121" s="68">
        <v>3</v>
      </c>
      <c r="D121" s="69">
        <v>1</v>
      </c>
      <c r="E121" s="67">
        <v>1</v>
      </c>
      <c r="F121" s="109"/>
      <c r="G121" s="68" t="s">
        <v>92</v>
      </c>
      <c r="H121" s="46">
        <v>90</v>
      </c>
      <c r="I121" s="57">
        <f t="shared" si="10"/>
        <v>0</v>
      </c>
      <c r="J121" s="105">
        <f t="shared" si="10"/>
        <v>0</v>
      </c>
      <c r="K121" s="58">
        <f t="shared" si="10"/>
        <v>0</v>
      </c>
      <c r="L121" s="57">
        <f t="shared" si="10"/>
        <v>0</v>
      </c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25.5" hidden="1" customHeight="1">
      <c r="A122" s="71">
        <v>2</v>
      </c>
      <c r="B122" s="67">
        <v>6</v>
      </c>
      <c r="C122" s="68">
        <v>3</v>
      </c>
      <c r="D122" s="69">
        <v>1</v>
      </c>
      <c r="E122" s="67">
        <v>1</v>
      </c>
      <c r="F122" s="109">
        <v>1</v>
      </c>
      <c r="G122" s="68" t="s">
        <v>92</v>
      </c>
      <c r="H122" s="46">
        <v>91</v>
      </c>
      <c r="I122" s="74"/>
      <c r="J122" s="74"/>
      <c r="K122" s="74"/>
      <c r="L122" s="74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25.5" hidden="1" customHeight="1">
      <c r="A123" s="89">
        <v>2</v>
      </c>
      <c r="B123" s="63">
        <v>6</v>
      </c>
      <c r="C123" s="61">
        <v>4</v>
      </c>
      <c r="D123" s="62"/>
      <c r="E123" s="63"/>
      <c r="F123" s="111"/>
      <c r="G123" s="61" t="s">
        <v>93</v>
      </c>
      <c r="H123" s="46">
        <v>92</v>
      </c>
      <c r="I123" s="77">
        <f t="shared" ref="I123:L125" si="11">I124</f>
        <v>0</v>
      </c>
      <c r="J123" s="104">
        <f t="shared" si="11"/>
        <v>0</v>
      </c>
      <c r="K123" s="78">
        <f t="shared" si="11"/>
        <v>0</v>
      </c>
      <c r="L123" s="77">
        <f t="shared" si="11"/>
        <v>0</v>
      </c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25.5" hidden="1" customHeight="1">
      <c r="A124" s="71">
        <v>2</v>
      </c>
      <c r="B124" s="67">
        <v>6</v>
      </c>
      <c r="C124" s="68">
        <v>4</v>
      </c>
      <c r="D124" s="69">
        <v>1</v>
      </c>
      <c r="E124" s="67"/>
      <c r="F124" s="109"/>
      <c r="G124" s="68" t="s">
        <v>93</v>
      </c>
      <c r="H124" s="46">
        <v>93</v>
      </c>
      <c r="I124" s="57">
        <f t="shared" si="11"/>
        <v>0</v>
      </c>
      <c r="J124" s="105">
        <f t="shared" si="11"/>
        <v>0</v>
      </c>
      <c r="K124" s="58">
        <f t="shared" si="11"/>
        <v>0</v>
      </c>
      <c r="L124" s="57">
        <f t="shared" si="11"/>
        <v>0</v>
      </c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25.5" hidden="1" customHeight="1">
      <c r="A125" s="71">
        <v>2</v>
      </c>
      <c r="B125" s="67">
        <v>6</v>
      </c>
      <c r="C125" s="68">
        <v>4</v>
      </c>
      <c r="D125" s="69">
        <v>1</v>
      </c>
      <c r="E125" s="67">
        <v>1</v>
      </c>
      <c r="F125" s="109"/>
      <c r="G125" s="68" t="s">
        <v>93</v>
      </c>
      <c r="H125" s="46">
        <v>94</v>
      </c>
      <c r="I125" s="57">
        <f t="shared" si="11"/>
        <v>0</v>
      </c>
      <c r="J125" s="105">
        <f t="shared" si="11"/>
        <v>0</v>
      </c>
      <c r="K125" s="58">
        <f t="shared" si="11"/>
        <v>0</v>
      </c>
      <c r="L125" s="57">
        <f t="shared" si="11"/>
        <v>0</v>
      </c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25.5" hidden="1" customHeight="1">
      <c r="A126" s="71">
        <v>2</v>
      </c>
      <c r="B126" s="67">
        <v>6</v>
      </c>
      <c r="C126" s="68">
        <v>4</v>
      </c>
      <c r="D126" s="69">
        <v>1</v>
      </c>
      <c r="E126" s="67">
        <v>1</v>
      </c>
      <c r="F126" s="109">
        <v>1</v>
      </c>
      <c r="G126" s="68" t="s">
        <v>93</v>
      </c>
      <c r="H126" s="46">
        <v>95</v>
      </c>
      <c r="I126" s="74"/>
      <c r="J126" s="74"/>
      <c r="K126" s="74"/>
      <c r="L126" s="74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25.5" hidden="1" customHeight="1">
      <c r="A127" s="79">
        <v>2</v>
      </c>
      <c r="B127" s="96">
        <v>6</v>
      </c>
      <c r="C127" s="97">
        <v>5</v>
      </c>
      <c r="D127" s="113"/>
      <c r="E127" s="96"/>
      <c r="F127" s="112"/>
      <c r="G127" s="113" t="s">
        <v>94</v>
      </c>
      <c r="H127" s="46">
        <v>96</v>
      </c>
      <c r="I127" s="85">
        <f t="shared" ref="I127:L129" si="12">I128</f>
        <v>0</v>
      </c>
      <c r="J127" s="86">
        <f t="shared" si="12"/>
        <v>0</v>
      </c>
      <c r="K127" s="87">
        <f t="shared" si="12"/>
        <v>0</v>
      </c>
      <c r="L127" s="85">
        <f t="shared" si="12"/>
        <v>0</v>
      </c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25.5" hidden="1" customHeight="1">
      <c r="A128" s="71">
        <v>2</v>
      </c>
      <c r="B128" s="67">
        <v>6</v>
      </c>
      <c r="C128" s="68">
        <v>5</v>
      </c>
      <c r="D128" s="69">
        <v>1</v>
      </c>
      <c r="E128" s="67"/>
      <c r="F128" s="109"/>
      <c r="G128" s="69" t="s">
        <v>94</v>
      </c>
      <c r="H128" s="46">
        <v>97</v>
      </c>
      <c r="I128" s="57">
        <f t="shared" si="12"/>
        <v>0</v>
      </c>
      <c r="J128" s="105">
        <f t="shared" si="12"/>
        <v>0</v>
      </c>
      <c r="K128" s="58">
        <f t="shared" si="12"/>
        <v>0</v>
      </c>
      <c r="L128" s="57">
        <f t="shared" si="12"/>
        <v>0</v>
      </c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25.5" hidden="1" customHeight="1">
      <c r="A129" s="71">
        <v>2</v>
      </c>
      <c r="B129" s="67">
        <v>6</v>
      </c>
      <c r="C129" s="68">
        <v>5</v>
      </c>
      <c r="D129" s="69">
        <v>1</v>
      </c>
      <c r="E129" s="67">
        <v>1</v>
      </c>
      <c r="F129" s="109"/>
      <c r="G129" s="69" t="s">
        <v>94</v>
      </c>
      <c r="H129" s="46">
        <v>98</v>
      </c>
      <c r="I129" s="57">
        <f t="shared" si="12"/>
        <v>0</v>
      </c>
      <c r="J129" s="105">
        <f t="shared" si="12"/>
        <v>0</v>
      </c>
      <c r="K129" s="58">
        <f t="shared" si="12"/>
        <v>0</v>
      </c>
      <c r="L129" s="57">
        <f t="shared" si="12"/>
        <v>0</v>
      </c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25.5" hidden="1" customHeight="1">
      <c r="A130" s="67">
        <v>2</v>
      </c>
      <c r="B130" s="68">
        <v>6</v>
      </c>
      <c r="C130" s="67">
        <v>5</v>
      </c>
      <c r="D130" s="67">
        <v>1</v>
      </c>
      <c r="E130" s="69">
        <v>1</v>
      </c>
      <c r="F130" s="109">
        <v>1</v>
      </c>
      <c r="G130" s="69" t="s">
        <v>94</v>
      </c>
      <c r="H130" s="46">
        <v>99</v>
      </c>
      <c r="I130" s="74"/>
      <c r="J130" s="74"/>
      <c r="K130" s="74"/>
      <c r="L130" s="74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2.75" hidden="1" customHeight="1">
      <c r="A131" s="194">
        <v>1</v>
      </c>
      <c r="B131" s="249"/>
      <c r="C131" s="249"/>
      <c r="D131" s="249"/>
      <c r="E131" s="249"/>
      <c r="F131" s="250"/>
      <c r="G131" s="165">
        <v>2</v>
      </c>
      <c r="H131" s="165">
        <v>3</v>
      </c>
      <c r="I131" s="93">
        <v>4</v>
      </c>
      <c r="J131" s="94">
        <v>5</v>
      </c>
      <c r="K131" s="95">
        <v>6</v>
      </c>
      <c r="L131" s="93">
        <v>7</v>
      </c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2.75" hidden="1" customHeight="1">
      <c r="A132" s="257">
        <v>2</v>
      </c>
      <c r="B132" s="240">
        <v>7</v>
      </c>
      <c r="C132" s="240"/>
      <c r="D132" s="241"/>
      <c r="E132" s="241"/>
      <c r="F132" s="243"/>
      <c r="G132" s="242" t="s">
        <v>95</v>
      </c>
      <c r="H132" s="121">
        <v>100</v>
      </c>
      <c r="I132" s="58">
        <f>SUM(I133+I138+I143)</f>
        <v>0</v>
      </c>
      <c r="J132" s="105">
        <f>SUM(J133+J138+J143)</f>
        <v>0</v>
      </c>
      <c r="K132" s="58">
        <f>SUM(K133+K138+K143)</f>
        <v>0</v>
      </c>
      <c r="L132" s="57">
        <f>SUM(L133+L138+L143)</f>
        <v>0</v>
      </c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2.75" hidden="1" customHeight="1">
      <c r="A133" s="71">
        <v>2</v>
      </c>
      <c r="B133" s="67">
        <v>7</v>
      </c>
      <c r="C133" s="67">
        <v>1</v>
      </c>
      <c r="D133" s="68"/>
      <c r="E133" s="68"/>
      <c r="F133" s="70"/>
      <c r="G133" s="69" t="s">
        <v>96</v>
      </c>
      <c r="H133" s="121">
        <v>101</v>
      </c>
      <c r="I133" s="58">
        <f t="shared" ref="I133:L134" si="13">I134</f>
        <v>0</v>
      </c>
      <c r="J133" s="105">
        <f t="shared" si="13"/>
        <v>0</v>
      </c>
      <c r="K133" s="58">
        <f t="shared" si="13"/>
        <v>0</v>
      </c>
      <c r="L133" s="57">
        <f t="shared" si="13"/>
        <v>0</v>
      </c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2.75" hidden="1" customHeight="1">
      <c r="A134" s="71">
        <v>2</v>
      </c>
      <c r="B134" s="67">
        <v>7</v>
      </c>
      <c r="C134" s="67">
        <v>1</v>
      </c>
      <c r="D134" s="68">
        <v>1</v>
      </c>
      <c r="E134" s="68"/>
      <c r="F134" s="70"/>
      <c r="G134" s="69" t="s">
        <v>96</v>
      </c>
      <c r="H134" s="121">
        <v>102</v>
      </c>
      <c r="I134" s="58">
        <f t="shared" si="13"/>
        <v>0</v>
      </c>
      <c r="J134" s="105">
        <f t="shared" si="13"/>
        <v>0</v>
      </c>
      <c r="K134" s="58">
        <f t="shared" si="13"/>
        <v>0</v>
      </c>
      <c r="L134" s="57">
        <f t="shared" si="13"/>
        <v>0</v>
      </c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2.75" hidden="1" customHeight="1">
      <c r="A135" s="71">
        <v>2</v>
      </c>
      <c r="B135" s="67">
        <v>7</v>
      </c>
      <c r="C135" s="67">
        <v>1</v>
      </c>
      <c r="D135" s="68">
        <v>1</v>
      </c>
      <c r="E135" s="68">
        <v>1</v>
      </c>
      <c r="F135" s="70"/>
      <c r="G135" s="69" t="s">
        <v>96</v>
      </c>
      <c r="H135" s="121">
        <v>103</v>
      </c>
      <c r="I135" s="58">
        <f>SUM(I136:I137)</f>
        <v>0</v>
      </c>
      <c r="J135" s="105">
        <f>SUM(J136:J137)</f>
        <v>0</v>
      </c>
      <c r="K135" s="58">
        <f>SUM(K136:K137)</f>
        <v>0</v>
      </c>
      <c r="L135" s="57">
        <f>SUM(L136:L137)</f>
        <v>0</v>
      </c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2.75" hidden="1" customHeight="1">
      <c r="A136" s="89">
        <v>2</v>
      </c>
      <c r="B136" s="63">
        <v>7</v>
      </c>
      <c r="C136" s="89">
        <v>1</v>
      </c>
      <c r="D136" s="67">
        <v>1</v>
      </c>
      <c r="E136" s="61">
        <v>1</v>
      </c>
      <c r="F136" s="64">
        <v>1</v>
      </c>
      <c r="G136" s="62" t="s">
        <v>97</v>
      </c>
      <c r="H136" s="121">
        <v>104</v>
      </c>
      <c r="I136" s="122"/>
      <c r="J136" s="122"/>
      <c r="K136" s="122"/>
      <c r="L136" s="122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2.75" hidden="1" customHeight="1">
      <c r="A137" s="67">
        <v>2</v>
      </c>
      <c r="B137" s="67">
        <v>7</v>
      </c>
      <c r="C137" s="71">
        <v>1</v>
      </c>
      <c r="D137" s="67">
        <v>1</v>
      </c>
      <c r="E137" s="68">
        <v>1</v>
      </c>
      <c r="F137" s="70">
        <v>2</v>
      </c>
      <c r="G137" s="69" t="s">
        <v>98</v>
      </c>
      <c r="H137" s="121">
        <v>105</v>
      </c>
      <c r="I137" s="73"/>
      <c r="J137" s="73"/>
      <c r="K137" s="73"/>
      <c r="L137" s="73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25.5" hidden="1" customHeight="1">
      <c r="A138" s="79">
        <v>2</v>
      </c>
      <c r="B138" s="80">
        <v>7</v>
      </c>
      <c r="C138" s="79">
        <v>2</v>
      </c>
      <c r="D138" s="80"/>
      <c r="E138" s="81"/>
      <c r="F138" s="83"/>
      <c r="G138" s="82" t="s">
        <v>99</v>
      </c>
      <c r="H138" s="121">
        <v>106</v>
      </c>
      <c r="I138" s="65">
        <f t="shared" ref="I138:L139" si="14">I139</f>
        <v>0</v>
      </c>
      <c r="J138" s="108">
        <f t="shared" si="14"/>
        <v>0</v>
      </c>
      <c r="K138" s="65">
        <f t="shared" si="14"/>
        <v>0</v>
      </c>
      <c r="L138" s="66">
        <f t="shared" si="14"/>
        <v>0</v>
      </c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25.5" hidden="1" customHeight="1">
      <c r="A139" s="71">
        <v>2</v>
      </c>
      <c r="B139" s="67">
        <v>7</v>
      </c>
      <c r="C139" s="71">
        <v>2</v>
      </c>
      <c r="D139" s="67">
        <v>1</v>
      </c>
      <c r="E139" s="68"/>
      <c r="F139" s="70"/>
      <c r="G139" s="69" t="s">
        <v>99</v>
      </c>
      <c r="H139" s="121">
        <v>107</v>
      </c>
      <c r="I139" s="58">
        <f t="shared" si="14"/>
        <v>0</v>
      </c>
      <c r="J139" s="105">
        <f t="shared" si="14"/>
        <v>0</v>
      </c>
      <c r="K139" s="58">
        <f t="shared" si="14"/>
        <v>0</v>
      </c>
      <c r="L139" s="57">
        <f t="shared" si="14"/>
        <v>0</v>
      </c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25.5" hidden="1" customHeight="1">
      <c r="A140" s="71">
        <v>2</v>
      </c>
      <c r="B140" s="67">
        <v>7</v>
      </c>
      <c r="C140" s="71">
        <v>2</v>
      </c>
      <c r="D140" s="67">
        <v>1</v>
      </c>
      <c r="E140" s="68">
        <v>1</v>
      </c>
      <c r="F140" s="70"/>
      <c r="G140" s="69" t="s">
        <v>99</v>
      </c>
      <c r="H140" s="121">
        <v>108</v>
      </c>
      <c r="I140" s="58">
        <f>SUM(I141:I142)</f>
        <v>0</v>
      </c>
      <c r="J140" s="105">
        <f>SUM(J141:J142)</f>
        <v>0</v>
      </c>
      <c r="K140" s="58">
        <f>SUM(K141:K142)</f>
        <v>0</v>
      </c>
      <c r="L140" s="57">
        <f>SUM(L141:L142)</f>
        <v>0</v>
      </c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2.75" hidden="1" customHeight="1">
      <c r="A141" s="71">
        <v>2</v>
      </c>
      <c r="B141" s="67">
        <v>7</v>
      </c>
      <c r="C141" s="71">
        <v>2</v>
      </c>
      <c r="D141" s="67">
        <v>1</v>
      </c>
      <c r="E141" s="68">
        <v>1</v>
      </c>
      <c r="F141" s="70">
        <v>1</v>
      </c>
      <c r="G141" s="69" t="s">
        <v>100</v>
      </c>
      <c r="H141" s="121">
        <v>109</v>
      </c>
      <c r="I141" s="73"/>
      <c r="J141" s="73"/>
      <c r="K141" s="73"/>
      <c r="L141" s="73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2.75" hidden="1" customHeight="1">
      <c r="A142" s="71">
        <v>2</v>
      </c>
      <c r="B142" s="67">
        <v>7</v>
      </c>
      <c r="C142" s="71">
        <v>2</v>
      </c>
      <c r="D142" s="67">
        <v>1</v>
      </c>
      <c r="E142" s="68">
        <v>1</v>
      </c>
      <c r="F142" s="70">
        <v>2</v>
      </c>
      <c r="G142" s="69" t="s">
        <v>101</v>
      </c>
      <c r="H142" s="121">
        <v>110</v>
      </c>
      <c r="I142" s="73"/>
      <c r="J142" s="73"/>
      <c r="K142" s="73"/>
      <c r="L142" s="73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2.75" hidden="1" customHeight="1">
      <c r="A143" s="71">
        <v>2</v>
      </c>
      <c r="B143" s="67">
        <v>7</v>
      </c>
      <c r="C143" s="71">
        <v>3</v>
      </c>
      <c r="D143" s="67"/>
      <c r="E143" s="68"/>
      <c r="F143" s="70"/>
      <c r="G143" s="69" t="s">
        <v>102</v>
      </c>
      <c r="H143" s="121">
        <v>111</v>
      </c>
      <c r="I143" s="58">
        <f t="shared" ref="I143:L144" si="15">I144</f>
        <v>0</v>
      </c>
      <c r="J143" s="105">
        <f t="shared" si="15"/>
        <v>0</v>
      </c>
      <c r="K143" s="58">
        <f t="shared" si="15"/>
        <v>0</v>
      </c>
      <c r="L143" s="57">
        <f t="shared" si="15"/>
        <v>0</v>
      </c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2.75" hidden="1" customHeight="1">
      <c r="A144" s="79">
        <v>2</v>
      </c>
      <c r="B144" s="96">
        <v>7</v>
      </c>
      <c r="C144" s="123">
        <v>3</v>
      </c>
      <c r="D144" s="96">
        <v>1</v>
      </c>
      <c r="E144" s="97"/>
      <c r="F144" s="98"/>
      <c r="G144" s="113" t="s">
        <v>102</v>
      </c>
      <c r="H144" s="121">
        <v>112</v>
      </c>
      <c r="I144" s="87">
        <f t="shared" si="15"/>
        <v>0</v>
      </c>
      <c r="J144" s="86">
        <f t="shared" si="15"/>
        <v>0</v>
      </c>
      <c r="K144" s="87">
        <f t="shared" si="15"/>
        <v>0</v>
      </c>
      <c r="L144" s="85">
        <f t="shared" si="15"/>
        <v>0</v>
      </c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2.75" hidden="1" customHeight="1">
      <c r="A145" s="71">
        <v>2</v>
      </c>
      <c r="B145" s="67">
        <v>7</v>
      </c>
      <c r="C145" s="71">
        <v>3</v>
      </c>
      <c r="D145" s="67">
        <v>1</v>
      </c>
      <c r="E145" s="68">
        <v>1</v>
      </c>
      <c r="F145" s="70"/>
      <c r="G145" s="69" t="s">
        <v>102</v>
      </c>
      <c r="H145" s="121">
        <v>113</v>
      </c>
      <c r="I145" s="58">
        <f>SUM(I146:I147)</f>
        <v>0</v>
      </c>
      <c r="J145" s="105">
        <f>SUM(J146:J147)</f>
        <v>0</v>
      </c>
      <c r="K145" s="58">
        <f>SUM(K146:K147)</f>
        <v>0</v>
      </c>
      <c r="L145" s="57">
        <f>SUM(L146:L147)</f>
        <v>0</v>
      </c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2.75" hidden="1" customHeight="1">
      <c r="A146" s="89">
        <v>2</v>
      </c>
      <c r="B146" s="63">
        <v>7</v>
      </c>
      <c r="C146" s="89">
        <v>3</v>
      </c>
      <c r="D146" s="63">
        <v>1</v>
      </c>
      <c r="E146" s="61">
        <v>1</v>
      </c>
      <c r="F146" s="64">
        <v>1</v>
      </c>
      <c r="G146" s="62" t="s">
        <v>103</v>
      </c>
      <c r="H146" s="121">
        <v>114</v>
      </c>
      <c r="I146" s="122"/>
      <c r="J146" s="122"/>
      <c r="K146" s="122"/>
      <c r="L146" s="122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2.75" hidden="1" customHeight="1">
      <c r="A147" s="71">
        <v>2</v>
      </c>
      <c r="B147" s="67">
        <v>7</v>
      </c>
      <c r="C147" s="71">
        <v>3</v>
      </c>
      <c r="D147" s="67">
        <v>1</v>
      </c>
      <c r="E147" s="68">
        <v>1</v>
      </c>
      <c r="F147" s="70">
        <v>2</v>
      </c>
      <c r="G147" s="69" t="s">
        <v>104</v>
      </c>
      <c r="H147" s="121">
        <v>115</v>
      </c>
      <c r="I147" s="73"/>
      <c r="J147" s="73"/>
      <c r="K147" s="73"/>
      <c r="L147" s="73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2.75" hidden="1" customHeight="1">
      <c r="A148" s="257">
        <v>2</v>
      </c>
      <c r="B148" s="257">
        <v>8</v>
      </c>
      <c r="C148" s="240"/>
      <c r="D148" s="248"/>
      <c r="E148" s="246"/>
      <c r="F148" s="259"/>
      <c r="G148" s="260" t="s">
        <v>105</v>
      </c>
      <c r="H148" s="121">
        <v>116</v>
      </c>
      <c r="I148" s="78">
        <f>I149</f>
        <v>0</v>
      </c>
      <c r="J148" s="104">
        <f>J149</f>
        <v>0</v>
      </c>
      <c r="K148" s="78">
        <f>K149</f>
        <v>0</v>
      </c>
      <c r="L148" s="77">
        <f>L149</f>
        <v>0</v>
      </c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2.75" hidden="1" customHeight="1">
      <c r="A149" s="79">
        <v>2</v>
      </c>
      <c r="B149" s="79">
        <v>8</v>
      </c>
      <c r="C149" s="79">
        <v>1</v>
      </c>
      <c r="D149" s="80"/>
      <c r="E149" s="81"/>
      <c r="F149" s="83"/>
      <c r="G149" s="62" t="s">
        <v>105</v>
      </c>
      <c r="H149" s="121">
        <v>117</v>
      </c>
      <c r="I149" s="78">
        <f>I150+I154</f>
        <v>0</v>
      </c>
      <c r="J149" s="104">
        <f>J150+J154</f>
        <v>0</v>
      </c>
      <c r="K149" s="78">
        <f>K150+K154</f>
        <v>0</v>
      </c>
      <c r="L149" s="77">
        <f>L150+L154</f>
        <v>0</v>
      </c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2.75" hidden="1" customHeight="1">
      <c r="A150" s="71">
        <v>2</v>
      </c>
      <c r="B150" s="67">
        <v>8</v>
      </c>
      <c r="C150" s="69">
        <v>1</v>
      </c>
      <c r="D150" s="67">
        <v>1</v>
      </c>
      <c r="E150" s="68"/>
      <c r="F150" s="70"/>
      <c r="G150" s="69" t="s">
        <v>83</v>
      </c>
      <c r="H150" s="121">
        <v>118</v>
      </c>
      <c r="I150" s="58">
        <f>I151</f>
        <v>0</v>
      </c>
      <c r="J150" s="105">
        <f>J151</f>
        <v>0</v>
      </c>
      <c r="K150" s="58">
        <f>K151</f>
        <v>0</v>
      </c>
      <c r="L150" s="57">
        <f>L151</f>
        <v>0</v>
      </c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2.75" hidden="1" customHeight="1">
      <c r="A151" s="71">
        <v>2</v>
      </c>
      <c r="B151" s="67">
        <v>8</v>
      </c>
      <c r="C151" s="62">
        <v>1</v>
      </c>
      <c r="D151" s="63">
        <v>1</v>
      </c>
      <c r="E151" s="61">
        <v>1</v>
      </c>
      <c r="F151" s="64"/>
      <c r="G151" s="62" t="s">
        <v>83</v>
      </c>
      <c r="H151" s="121">
        <v>119</v>
      </c>
      <c r="I151" s="78">
        <f>SUM(I152:I153)</f>
        <v>0</v>
      </c>
      <c r="J151" s="104">
        <f>SUM(J152:J153)</f>
        <v>0</v>
      </c>
      <c r="K151" s="78">
        <f>SUM(K152:K153)</f>
        <v>0</v>
      </c>
      <c r="L151" s="77">
        <f>SUM(L152:L153)</f>
        <v>0</v>
      </c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2.75" hidden="1" customHeight="1">
      <c r="A152" s="67">
        <v>2</v>
      </c>
      <c r="B152" s="63">
        <v>8</v>
      </c>
      <c r="C152" s="69">
        <v>1</v>
      </c>
      <c r="D152" s="67">
        <v>1</v>
      </c>
      <c r="E152" s="68">
        <v>1</v>
      </c>
      <c r="F152" s="70">
        <v>1</v>
      </c>
      <c r="G152" s="69" t="s">
        <v>106</v>
      </c>
      <c r="H152" s="121">
        <v>120</v>
      </c>
      <c r="I152" s="73"/>
      <c r="J152" s="73"/>
      <c r="K152" s="73"/>
      <c r="L152" s="73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2.75" hidden="1" customHeight="1">
      <c r="A153" s="79">
        <v>2</v>
      </c>
      <c r="B153" s="96">
        <v>8</v>
      </c>
      <c r="C153" s="113">
        <v>1</v>
      </c>
      <c r="D153" s="96">
        <v>1</v>
      </c>
      <c r="E153" s="97">
        <v>1</v>
      </c>
      <c r="F153" s="98">
        <v>2</v>
      </c>
      <c r="G153" s="113" t="s">
        <v>107</v>
      </c>
      <c r="H153" s="121">
        <v>121</v>
      </c>
      <c r="I153" s="126"/>
      <c r="J153" s="126"/>
      <c r="K153" s="126"/>
      <c r="L153" s="126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2.75" hidden="1" customHeight="1">
      <c r="A154" s="71">
        <v>2</v>
      </c>
      <c r="B154" s="67">
        <v>8</v>
      </c>
      <c r="C154" s="69">
        <v>1</v>
      </c>
      <c r="D154" s="67">
        <v>2</v>
      </c>
      <c r="E154" s="68"/>
      <c r="F154" s="70"/>
      <c r="G154" s="69" t="s">
        <v>84</v>
      </c>
      <c r="H154" s="121">
        <v>122</v>
      </c>
      <c r="I154" s="58">
        <f t="shared" ref="I154:L155" si="16">I155</f>
        <v>0</v>
      </c>
      <c r="J154" s="105">
        <f t="shared" si="16"/>
        <v>0</v>
      </c>
      <c r="K154" s="58">
        <f t="shared" si="16"/>
        <v>0</v>
      </c>
      <c r="L154" s="57">
        <f t="shared" si="16"/>
        <v>0</v>
      </c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2.75" hidden="1" customHeight="1">
      <c r="A155" s="71">
        <v>2</v>
      </c>
      <c r="B155" s="67">
        <v>8</v>
      </c>
      <c r="C155" s="69">
        <v>1</v>
      </c>
      <c r="D155" s="67">
        <v>2</v>
      </c>
      <c r="E155" s="68">
        <v>1</v>
      </c>
      <c r="F155" s="70"/>
      <c r="G155" s="69" t="s">
        <v>108</v>
      </c>
      <c r="H155" s="121">
        <v>123</v>
      </c>
      <c r="I155" s="58">
        <f t="shared" si="16"/>
        <v>0</v>
      </c>
      <c r="J155" s="105">
        <f t="shared" si="16"/>
        <v>0</v>
      </c>
      <c r="K155" s="58">
        <f t="shared" si="16"/>
        <v>0</v>
      </c>
      <c r="L155" s="57">
        <f t="shared" si="16"/>
        <v>0</v>
      </c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2.75" hidden="1" customHeight="1">
      <c r="A156" s="79">
        <v>2</v>
      </c>
      <c r="B156" s="80">
        <v>8</v>
      </c>
      <c r="C156" s="82">
        <v>1</v>
      </c>
      <c r="D156" s="80">
        <v>2</v>
      </c>
      <c r="E156" s="81">
        <v>1</v>
      </c>
      <c r="F156" s="83">
        <v>1</v>
      </c>
      <c r="G156" s="82" t="s">
        <v>108</v>
      </c>
      <c r="H156" s="121">
        <v>124</v>
      </c>
      <c r="I156" s="127"/>
      <c r="J156" s="127"/>
      <c r="K156" s="127"/>
      <c r="L156" s="127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38.25" hidden="1" customHeight="1">
      <c r="A157" s="257">
        <v>2</v>
      </c>
      <c r="B157" s="240">
        <v>9</v>
      </c>
      <c r="C157" s="242"/>
      <c r="D157" s="240"/>
      <c r="E157" s="241"/>
      <c r="F157" s="243"/>
      <c r="G157" s="242" t="s">
        <v>109</v>
      </c>
      <c r="H157" s="121">
        <v>125</v>
      </c>
      <c r="I157" s="58">
        <f>I158+I162</f>
        <v>0</v>
      </c>
      <c r="J157" s="105">
        <f>J158+J162</f>
        <v>0</v>
      </c>
      <c r="K157" s="58">
        <f>K158+K162</f>
        <v>0</v>
      </c>
      <c r="L157" s="57">
        <f>L158+L162</f>
        <v>0</v>
      </c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s="128" customFormat="1" ht="38.25" hidden="1" customHeight="1">
      <c r="A158" s="71">
        <v>2</v>
      </c>
      <c r="B158" s="67">
        <v>9</v>
      </c>
      <c r="C158" s="69">
        <v>1</v>
      </c>
      <c r="D158" s="67"/>
      <c r="E158" s="68"/>
      <c r="F158" s="70"/>
      <c r="G158" s="69" t="s">
        <v>110</v>
      </c>
      <c r="H158" s="121">
        <v>126</v>
      </c>
      <c r="I158" s="58">
        <f t="shared" ref="I158:L160" si="17">I159</f>
        <v>0</v>
      </c>
      <c r="J158" s="105">
        <f t="shared" si="17"/>
        <v>0</v>
      </c>
      <c r="K158" s="58">
        <f t="shared" si="17"/>
        <v>0</v>
      </c>
      <c r="L158" s="57">
        <f t="shared" si="17"/>
        <v>0</v>
      </c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</row>
    <row r="159" spans="1:27" ht="12.75" hidden="1" customHeight="1">
      <c r="A159" s="89">
        <v>2</v>
      </c>
      <c r="B159" s="63">
        <v>9</v>
      </c>
      <c r="C159" s="62">
        <v>1</v>
      </c>
      <c r="D159" s="63">
        <v>1</v>
      </c>
      <c r="E159" s="61"/>
      <c r="F159" s="64"/>
      <c r="G159" s="62" t="s">
        <v>76</v>
      </c>
      <c r="H159" s="121">
        <v>127</v>
      </c>
      <c r="I159" s="78">
        <f t="shared" si="17"/>
        <v>0</v>
      </c>
      <c r="J159" s="104">
        <f t="shared" si="17"/>
        <v>0</v>
      </c>
      <c r="K159" s="78">
        <f t="shared" si="17"/>
        <v>0</v>
      </c>
      <c r="L159" s="77">
        <f t="shared" si="17"/>
        <v>0</v>
      </c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2.75" hidden="1" customHeight="1">
      <c r="A160" s="71">
        <v>2</v>
      </c>
      <c r="B160" s="67">
        <v>9</v>
      </c>
      <c r="C160" s="71">
        <v>1</v>
      </c>
      <c r="D160" s="67">
        <v>1</v>
      </c>
      <c r="E160" s="68">
        <v>1</v>
      </c>
      <c r="F160" s="70"/>
      <c r="G160" s="69" t="s">
        <v>76</v>
      </c>
      <c r="H160" s="121">
        <v>128</v>
      </c>
      <c r="I160" s="58">
        <f t="shared" si="17"/>
        <v>0</v>
      </c>
      <c r="J160" s="105">
        <f t="shared" si="17"/>
        <v>0</v>
      </c>
      <c r="K160" s="58">
        <f t="shared" si="17"/>
        <v>0</v>
      </c>
      <c r="L160" s="57">
        <f t="shared" si="17"/>
        <v>0</v>
      </c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2.75" hidden="1" customHeight="1">
      <c r="A161" s="89">
        <v>2</v>
      </c>
      <c r="B161" s="63">
        <v>9</v>
      </c>
      <c r="C161" s="63">
        <v>1</v>
      </c>
      <c r="D161" s="63">
        <v>1</v>
      </c>
      <c r="E161" s="61">
        <v>1</v>
      </c>
      <c r="F161" s="64">
        <v>1</v>
      </c>
      <c r="G161" s="62" t="s">
        <v>76</v>
      </c>
      <c r="H161" s="121">
        <v>129</v>
      </c>
      <c r="I161" s="122"/>
      <c r="J161" s="122"/>
      <c r="K161" s="122"/>
      <c r="L161" s="122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38.25" hidden="1" customHeight="1">
      <c r="A162" s="71">
        <v>2</v>
      </c>
      <c r="B162" s="67">
        <v>9</v>
      </c>
      <c r="C162" s="67">
        <v>2</v>
      </c>
      <c r="D162" s="67"/>
      <c r="E162" s="68"/>
      <c r="F162" s="70"/>
      <c r="G162" s="69" t="s">
        <v>109</v>
      </c>
      <c r="H162" s="121">
        <v>130</v>
      </c>
      <c r="I162" s="58">
        <f>SUM(I163+I168)</f>
        <v>0</v>
      </c>
      <c r="J162" s="105">
        <f>SUM(J163+J168)</f>
        <v>0</v>
      </c>
      <c r="K162" s="58">
        <f>SUM(K163+K168)</f>
        <v>0</v>
      </c>
      <c r="L162" s="57">
        <f>SUM(L163+L168)</f>
        <v>0</v>
      </c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.75" hidden="1" customHeight="1">
      <c r="A163" s="71">
        <v>2</v>
      </c>
      <c r="B163" s="67">
        <v>9</v>
      </c>
      <c r="C163" s="67">
        <v>2</v>
      </c>
      <c r="D163" s="63">
        <v>1</v>
      </c>
      <c r="E163" s="61"/>
      <c r="F163" s="64"/>
      <c r="G163" s="62" t="s">
        <v>83</v>
      </c>
      <c r="H163" s="121">
        <v>131</v>
      </c>
      <c r="I163" s="78">
        <f>I164</f>
        <v>0</v>
      </c>
      <c r="J163" s="104">
        <f>J164</f>
        <v>0</v>
      </c>
      <c r="K163" s="78">
        <f>K164</f>
        <v>0</v>
      </c>
      <c r="L163" s="77">
        <f>L164</f>
        <v>0</v>
      </c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.75" hidden="1" customHeight="1">
      <c r="A164" s="89">
        <v>2</v>
      </c>
      <c r="B164" s="63">
        <v>9</v>
      </c>
      <c r="C164" s="63">
        <v>2</v>
      </c>
      <c r="D164" s="67">
        <v>1</v>
      </c>
      <c r="E164" s="68">
        <v>1</v>
      </c>
      <c r="F164" s="70"/>
      <c r="G164" s="69" t="s">
        <v>83</v>
      </c>
      <c r="H164" s="121">
        <v>132</v>
      </c>
      <c r="I164" s="58">
        <f>SUM(I165:I167)</f>
        <v>0</v>
      </c>
      <c r="J164" s="105">
        <f>SUM(J165:J167)</f>
        <v>0</v>
      </c>
      <c r="K164" s="58">
        <f>SUM(K165:K167)</f>
        <v>0</v>
      </c>
      <c r="L164" s="57">
        <f>SUM(L165:L167)</f>
        <v>0</v>
      </c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.75" hidden="1" customHeight="1">
      <c r="A165" s="79">
        <v>2</v>
      </c>
      <c r="B165" s="96">
        <v>9</v>
      </c>
      <c r="C165" s="96">
        <v>2</v>
      </c>
      <c r="D165" s="96">
        <v>1</v>
      </c>
      <c r="E165" s="97">
        <v>1</v>
      </c>
      <c r="F165" s="98">
        <v>1</v>
      </c>
      <c r="G165" s="113" t="s">
        <v>111</v>
      </c>
      <c r="H165" s="121">
        <v>133</v>
      </c>
      <c r="I165" s="126"/>
      <c r="J165" s="72"/>
      <c r="K165" s="72"/>
      <c r="L165" s="72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25.5" hidden="1" customHeight="1">
      <c r="A166" s="71">
        <v>2</v>
      </c>
      <c r="B166" s="67">
        <v>9</v>
      </c>
      <c r="C166" s="67">
        <v>2</v>
      </c>
      <c r="D166" s="67">
        <v>1</v>
      </c>
      <c r="E166" s="68">
        <v>1</v>
      </c>
      <c r="F166" s="70">
        <v>2</v>
      </c>
      <c r="G166" s="69" t="s">
        <v>112</v>
      </c>
      <c r="H166" s="121">
        <v>134</v>
      </c>
      <c r="I166" s="73"/>
      <c r="J166" s="115"/>
      <c r="K166" s="115"/>
      <c r="L166" s="115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2.75" hidden="1" customHeight="1">
      <c r="A167" s="71">
        <v>2</v>
      </c>
      <c r="B167" s="67">
        <v>9</v>
      </c>
      <c r="C167" s="67">
        <v>2</v>
      </c>
      <c r="D167" s="67">
        <v>1</v>
      </c>
      <c r="E167" s="68">
        <v>1</v>
      </c>
      <c r="F167" s="70">
        <v>3</v>
      </c>
      <c r="G167" s="69" t="s">
        <v>113</v>
      </c>
      <c r="H167" s="121">
        <v>135</v>
      </c>
      <c r="I167" s="73"/>
      <c r="J167" s="73"/>
      <c r="K167" s="73"/>
      <c r="L167" s="73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.75" hidden="1" customHeight="1">
      <c r="A168" s="123">
        <v>2</v>
      </c>
      <c r="B168" s="96">
        <v>9</v>
      </c>
      <c r="C168" s="96">
        <v>2</v>
      </c>
      <c r="D168" s="96">
        <v>2</v>
      </c>
      <c r="E168" s="97"/>
      <c r="F168" s="98"/>
      <c r="G168" s="69" t="s">
        <v>84</v>
      </c>
      <c r="H168" s="121">
        <v>136</v>
      </c>
      <c r="I168" s="58">
        <f>I169</f>
        <v>0</v>
      </c>
      <c r="J168" s="105">
        <f>J169</f>
        <v>0</v>
      </c>
      <c r="K168" s="58">
        <f>K169</f>
        <v>0</v>
      </c>
      <c r="L168" s="57">
        <f>L169</f>
        <v>0</v>
      </c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.75" hidden="1" customHeight="1">
      <c r="A169" s="71">
        <v>2</v>
      </c>
      <c r="B169" s="67">
        <v>9</v>
      </c>
      <c r="C169" s="67">
        <v>2</v>
      </c>
      <c r="D169" s="67">
        <v>2</v>
      </c>
      <c r="E169" s="68">
        <v>1</v>
      </c>
      <c r="F169" s="70"/>
      <c r="G169" s="62" t="s">
        <v>114</v>
      </c>
      <c r="H169" s="121">
        <v>137</v>
      </c>
      <c r="I169" s="78">
        <f>SUM(I170:I173)-I171</f>
        <v>0</v>
      </c>
      <c r="J169" s="104">
        <f>SUM(J170:J173)-J171</f>
        <v>0</v>
      </c>
      <c r="K169" s="78">
        <f>SUM(K170:K173)-K171</f>
        <v>0</v>
      </c>
      <c r="L169" s="77">
        <f>SUM(L170:L173)-L171</f>
        <v>0</v>
      </c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.75" hidden="1" customHeight="1">
      <c r="A170" s="71">
        <v>2</v>
      </c>
      <c r="B170" s="67">
        <v>9</v>
      </c>
      <c r="C170" s="67">
        <v>2</v>
      </c>
      <c r="D170" s="67">
        <v>2</v>
      </c>
      <c r="E170" s="67">
        <v>1</v>
      </c>
      <c r="F170" s="70">
        <v>1</v>
      </c>
      <c r="G170" s="129" t="s">
        <v>115</v>
      </c>
      <c r="H170" s="121">
        <v>138</v>
      </c>
      <c r="I170" s="73"/>
      <c r="J170" s="72"/>
      <c r="K170" s="72"/>
      <c r="L170" s="72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.75" hidden="1" customHeight="1">
      <c r="A171" s="194">
        <v>1</v>
      </c>
      <c r="B171" s="249"/>
      <c r="C171" s="249"/>
      <c r="D171" s="249"/>
      <c r="E171" s="249"/>
      <c r="F171" s="250"/>
      <c r="G171" s="165">
        <v>2</v>
      </c>
      <c r="H171" s="165">
        <v>3</v>
      </c>
      <c r="I171" s="93">
        <v>4</v>
      </c>
      <c r="J171" s="94">
        <v>5</v>
      </c>
      <c r="K171" s="95">
        <v>6</v>
      </c>
      <c r="L171" s="93">
        <v>7</v>
      </c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25.5" hidden="1" customHeight="1">
      <c r="A172" s="80">
        <v>2</v>
      </c>
      <c r="B172" s="82">
        <v>9</v>
      </c>
      <c r="C172" s="80">
        <v>2</v>
      </c>
      <c r="D172" s="81">
        <v>2</v>
      </c>
      <c r="E172" s="81">
        <v>1</v>
      </c>
      <c r="F172" s="83">
        <v>2</v>
      </c>
      <c r="G172" s="82" t="s">
        <v>116</v>
      </c>
      <c r="H172" s="130">
        <v>139</v>
      </c>
      <c r="I172" s="72"/>
      <c r="J172" s="74"/>
      <c r="K172" s="74"/>
      <c r="L172" s="74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.75" hidden="1" customHeight="1">
      <c r="A173" s="67">
        <v>2</v>
      </c>
      <c r="B173" s="113">
        <v>9</v>
      </c>
      <c r="C173" s="96">
        <v>2</v>
      </c>
      <c r="D173" s="97">
        <v>2</v>
      </c>
      <c r="E173" s="97">
        <v>1</v>
      </c>
      <c r="F173" s="98">
        <v>3</v>
      </c>
      <c r="G173" s="97" t="s">
        <v>117</v>
      </c>
      <c r="H173" s="46">
        <v>140</v>
      </c>
      <c r="I173" s="115"/>
      <c r="J173" s="115"/>
      <c r="K173" s="115"/>
      <c r="L173" s="115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51" hidden="1" customHeight="1">
      <c r="A174" s="240">
        <v>3</v>
      </c>
      <c r="B174" s="242"/>
      <c r="C174" s="240"/>
      <c r="D174" s="241"/>
      <c r="E174" s="241"/>
      <c r="F174" s="243"/>
      <c r="G174" s="261" t="s">
        <v>118</v>
      </c>
      <c r="H174" s="130">
        <v>141</v>
      </c>
      <c r="I174" s="57">
        <f>SUM(I175+I226+I286)</f>
        <v>0</v>
      </c>
      <c r="J174" s="105">
        <f>SUM(J175+J226+J286)</f>
        <v>0</v>
      </c>
      <c r="K174" s="58">
        <f>SUM(K175+K226+K286)</f>
        <v>0</v>
      </c>
      <c r="L174" s="57">
        <f>SUM(L175+L226+L286)</f>
        <v>0</v>
      </c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25.5" hidden="1" customHeight="1">
      <c r="A175" s="257">
        <v>3</v>
      </c>
      <c r="B175" s="240">
        <v>1</v>
      </c>
      <c r="C175" s="248"/>
      <c r="D175" s="246"/>
      <c r="E175" s="246"/>
      <c r="F175" s="259"/>
      <c r="G175" s="262" t="s">
        <v>119</v>
      </c>
      <c r="H175" s="46">
        <v>142</v>
      </c>
      <c r="I175" s="57">
        <f>SUM(I176+I197+I205+I216+I220)</f>
        <v>0</v>
      </c>
      <c r="J175" s="77">
        <f>SUM(J176+J197+J205+J216+J220)</f>
        <v>0</v>
      </c>
      <c r="K175" s="77">
        <f>SUM(K176+K197+K205+K216+K220)</f>
        <v>0</v>
      </c>
      <c r="L175" s="77">
        <f>SUM(L176+L197+L205+L216+L220)</f>
        <v>0</v>
      </c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25.5" hidden="1" customHeight="1">
      <c r="A176" s="63">
        <v>3</v>
      </c>
      <c r="B176" s="62">
        <v>1</v>
      </c>
      <c r="C176" s="63">
        <v>1</v>
      </c>
      <c r="D176" s="61"/>
      <c r="E176" s="61"/>
      <c r="F176" s="133"/>
      <c r="G176" s="71" t="s">
        <v>120</v>
      </c>
      <c r="H176" s="130">
        <v>143</v>
      </c>
      <c r="I176" s="77">
        <f>SUM(I177+I180+I185+I189+I194)</f>
        <v>0</v>
      </c>
      <c r="J176" s="105">
        <f>SUM(J177+J180+J185+J189+J194)</f>
        <v>0</v>
      </c>
      <c r="K176" s="58">
        <f>SUM(K177+K180+K185+K189+K194)</f>
        <v>0</v>
      </c>
      <c r="L176" s="57">
        <f>SUM(L177+L180+L185+L189+L194)</f>
        <v>0</v>
      </c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.75" hidden="1" customHeight="1">
      <c r="A177" s="67">
        <v>3</v>
      </c>
      <c r="B177" s="69">
        <v>1</v>
      </c>
      <c r="C177" s="67">
        <v>1</v>
      </c>
      <c r="D177" s="68">
        <v>1</v>
      </c>
      <c r="E177" s="68"/>
      <c r="F177" s="134"/>
      <c r="G177" s="67" t="s">
        <v>121</v>
      </c>
      <c r="H177" s="46">
        <v>144</v>
      </c>
      <c r="I177" s="57">
        <f t="shared" ref="I177:L178" si="18">I178</f>
        <v>0</v>
      </c>
      <c r="J177" s="104">
        <f t="shared" si="18"/>
        <v>0</v>
      </c>
      <c r="K177" s="78">
        <f t="shared" si="18"/>
        <v>0</v>
      </c>
      <c r="L177" s="77">
        <f t="shared" si="18"/>
        <v>0</v>
      </c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.75" hidden="1" customHeight="1">
      <c r="A178" s="67">
        <v>3</v>
      </c>
      <c r="B178" s="69">
        <v>1</v>
      </c>
      <c r="C178" s="67">
        <v>1</v>
      </c>
      <c r="D178" s="68">
        <v>1</v>
      </c>
      <c r="E178" s="68">
        <v>1</v>
      </c>
      <c r="F178" s="109"/>
      <c r="G178" s="69" t="s">
        <v>121</v>
      </c>
      <c r="H178" s="130">
        <v>145</v>
      </c>
      <c r="I178" s="77">
        <f t="shared" si="18"/>
        <v>0</v>
      </c>
      <c r="J178" s="57">
        <f t="shared" si="18"/>
        <v>0</v>
      </c>
      <c r="K178" s="57">
        <f t="shared" si="18"/>
        <v>0</v>
      </c>
      <c r="L178" s="57">
        <f t="shared" si="18"/>
        <v>0</v>
      </c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.75" hidden="1" customHeight="1">
      <c r="A179" s="67">
        <v>3</v>
      </c>
      <c r="B179" s="69">
        <v>1</v>
      </c>
      <c r="C179" s="67">
        <v>1</v>
      </c>
      <c r="D179" s="68">
        <v>1</v>
      </c>
      <c r="E179" s="68">
        <v>1</v>
      </c>
      <c r="F179" s="109">
        <v>1</v>
      </c>
      <c r="G179" s="69" t="s">
        <v>121</v>
      </c>
      <c r="H179" s="46">
        <v>146</v>
      </c>
      <c r="I179" s="74"/>
      <c r="J179" s="74"/>
      <c r="K179" s="74"/>
      <c r="L179" s="74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.75" hidden="1" customHeight="1">
      <c r="A180" s="63">
        <v>3</v>
      </c>
      <c r="B180" s="61">
        <v>1</v>
      </c>
      <c r="C180" s="61">
        <v>1</v>
      </c>
      <c r="D180" s="61">
        <v>2</v>
      </c>
      <c r="E180" s="61"/>
      <c r="F180" s="64"/>
      <c r="G180" s="62" t="s">
        <v>122</v>
      </c>
      <c r="H180" s="130">
        <v>147</v>
      </c>
      <c r="I180" s="77">
        <f>I181</f>
        <v>0</v>
      </c>
      <c r="J180" s="104">
        <f>J181</f>
        <v>0</v>
      </c>
      <c r="K180" s="78">
        <f>K181</f>
        <v>0</v>
      </c>
      <c r="L180" s="77">
        <f>L181</f>
        <v>0</v>
      </c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.75" hidden="1" customHeight="1">
      <c r="A181" s="67">
        <v>3</v>
      </c>
      <c r="B181" s="68">
        <v>1</v>
      </c>
      <c r="C181" s="68">
        <v>1</v>
      </c>
      <c r="D181" s="68">
        <v>2</v>
      </c>
      <c r="E181" s="68">
        <v>1</v>
      </c>
      <c r="F181" s="70"/>
      <c r="G181" s="69" t="s">
        <v>122</v>
      </c>
      <c r="H181" s="46">
        <v>148</v>
      </c>
      <c r="I181" s="57">
        <f>SUM(I182:I184)</f>
        <v>0</v>
      </c>
      <c r="J181" s="105">
        <f>SUM(J182:J184)</f>
        <v>0</v>
      </c>
      <c r="K181" s="58">
        <f>SUM(K182:K184)</f>
        <v>0</v>
      </c>
      <c r="L181" s="57">
        <f>SUM(L182:L184)</f>
        <v>0</v>
      </c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.75" hidden="1" customHeight="1">
      <c r="A182" s="63">
        <v>3</v>
      </c>
      <c r="B182" s="61">
        <v>1</v>
      </c>
      <c r="C182" s="61">
        <v>1</v>
      </c>
      <c r="D182" s="61">
        <v>2</v>
      </c>
      <c r="E182" s="61">
        <v>1</v>
      </c>
      <c r="F182" s="64">
        <v>1</v>
      </c>
      <c r="G182" s="62" t="s">
        <v>123</v>
      </c>
      <c r="H182" s="130">
        <v>149</v>
      </c>
      <c r="I182" s="72"/>
      <c r="J182" s="72"/>
      <c r="K182" s="72"/>
      <c r="L182" s="115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.75" hidden="1" customHeight="1">
      <c r="A183" s="67">
        <v>3</v>
      </c>
      <c r="B183" s="68">
        <v>1</v>
      </c>
      <c r="C183" s="68">
        <v>1</v>
      </c>
      <c r="D183" s="68">
        <v>2</v>
      </c>
      <c r="E183" s="68">
        <v>1</v>
      </c>
      <c r="F183" s="70">
        <v>2</v>
      </c>
      <c r="G183" s="69" t="s">
        <v>124</v>
      </c>
      <c r="H183" s="46">
        <v>150</v>
      </c>
      <c r="I183" s="74"/>
      <c r="J183" s="74"/>
      <c r="K183" s="74"/>
      <c r="L183" s="74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.75" hidden="1" customHeight="1">
      <c r="A184" s="63">
        <v>3</v>
      </c>
      <c r="B184" s="61">
        <v>1</v>
      </c>
      <c r="C184" s="61">
        <v>1</v>
      </c>
      <c r="D184" s="61">
        <v>2</v>
      </c>
      <c r="E184" s="61">
        <v>1</v>
      </c>
      <c r="F184" s="64">
        <v>3</v>
      </c>
      <c r="G184" s="62" t="s">
        <v>125</v>
      </c>
      <c r="H184" s="130">
        <v>151</v>
      </c>
      <c r="I184" s="72"/>
      <c r="J184" s="72"/>
      <c r="K184" s="72"/>
      <c r="L184" s="115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.75" hidden="1" customHeight="1">
      <c r="A185" s="67">
        <v>3</v>
      </c>
      <c r="B185" s="68">
        <v>1</v>
      </c>
      <c r="C185" s="68">
        <v>1</v>
      </c>
      <c r="D185" s="68">
        <v>3</v>
      </c>
      <c r="E185" s="68"/>
      <c r="F185" s="70"/>
      <c r="G185" s="69" t="s">
        <v>126</v>
      </c>
      <c r="H185" s="46">
        <v>152</v>
      </c>
      <c r="I185" s="57">
        <f>I186</f>
        <v>0</v>
      </c>
      <c r="J185" s="105">
        <f>J186</f>
        <v>0</v>
      </c>
      <c r="K185" s="58">
        <f>K186</f>
        <v>0</v>
      </c>
      <c r="L185" s="57">
        <f>L186</f>
        <v>0</v>
      </c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.75" hidden="1" customHeight="1">
      <c r="A186" s="67">
        <v>3</v>
      </c>
      <c r="B186" s="68">
        <v>1</v>
      </c>
      <c r="C186" s="68">
        <v>1</v>
      </c>
      <c r="D186" s="68">
        <v>3</v>
      </c>
      <c r="E186" s="68">
        <v>1</v>
      </c>
      <c r="F186" s="70"/>
      <c r="G186" s="69" t="s">
        <v>126</v>
      </c>
      <c r="H186" s="130">
        <v>153</v>
      </c>
      <c r="I186" s="57">
        <f>SUM(I187:I188)</f>
        <v>0</v>
      </c>
      <c r="J186" s="105">
        <f>SUM(J187:J188)</f>
        <v>0</v>
      </c>
      <c r="K186" s="58">
        <f>SUM(K187:K188)</f>
        <v>0</v>
      </c>
      <c r="L186" s="57">
        <f>SUM(L187:L188)</f>
        <v>0</v>
      </c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.75" hidden="1" customHeight="1">
      <c r="A187" s="67">
        <v>3</v>
      </c>
      <c r="B187" s="68">
        <v>1</v>
      </c>
      <c r="C187" s="68">
        <v>1</v>
      </c>
      <c r="D187" s="68">
        <v>3</v>
      </c>
      <c r="E187" s="68">
        <v>1</v>
      </c>
      <c r="F187" s="70">
        <v>1</v>
      </c>
      <c r="G187" s="69" t="s">
        <v>127</v>
      </c>
      <c r="H187" s="46">
        <v>154</v>
      </c>
      <c r="I187" s="74"/>
      <c r="J187" s="74"/>
      <c r="K187" s="74"/>
      <c r="L187" s="115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.75" hidden="1" customHeight="1">
      <c r="A188" s="67">
        <v>3</v>
      </c>
      <c r="B188" s="68">
        <v>1</v>
      </c>
      <c r="C188" s="68">
        <v>1</v>
      </c>
      <c r="D188" s="68">
        <v>3</v>
      </c>
      <c r="E188" s="68">
        <v>1</v>
      </c>
      <c r="F188" s="70">
        <v>2</v>
      </c>
      <c r="G188" s="69" t="s">
        <v>128</v>
      </c>
      <c r="H188" s="130">
        <v>155</v>
      </c>
      <c r="I188" s="72"/>
      <c r="J188" s="74"/>
      <c r="K188" s="74"/>
      <c r="L188" s="74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.75" hidden="1" customHeight="1">
      <c r="A189" s="80">
        <v>3</v>
      </c>
      <c r="B189" s="81">
        <v>1</v>
      </c>
      <c r="C189" s="81">
        <v>1</v>
      </c>
      <c r="D189" s="81">
        <v>4</v>
      </c>
      <c r="E189" s="81"/>
      <c r="F189" s="83"/>
      <c r="G189" s="82" t="s">
        <v>129</v>
      </c>
      <c r="H189" s="46">
        <v>156</v>
      </c>
      <c r="I189" s="57">
        <f>I190</f>
        <v>0</v>
      </c>
      <c r="J189" s="108">
        <f>J190</f>
        <v>0</v>
      </c>
      <c r="K189" s="65">
        <f>K190</f>
        <v>0</v>
      </c>
      <c r="L189" s="66">
        <f>L190</f>
        <v>0</v>
      </c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.75" hidden="1" customHeight="1">
      <c r="A190" s="67">
        <v>3</v>
      </c>
      <c r="B190" s="68">
        <v>1</v>
      </c>
      <c r="C190" s="68">
        <v>1</v>
      </c>
      <c r="D190" s="68">
        <v>4</v>
      </c>
      <c r="E190" s="68">
        <v>1</v>
      </c>
      <c r="F190" s="70"/>
      <c r="G190" s="69" t="s">
        <v>129</v>
      </c>
      <c r="H190" s="130">
        <v>157</v>
      </c>
      <c r="I190" s="77">
        <f>SUM(I191:I193)</f>
        <v>0</v>
      </c>
      <c r="J190" s="105">
        <f>SUM(J191:J193)</f>
        <v>0</v>
      </c>
      <c r="K190" s="58">
        <f>SUM(K191:K193)</f>
        <v>0</v>
      </c>
      <c r="L190" s="57">
        <f>SUM(L191:L193)</f>
        <v>0</v>
      </c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.75" hidden="1" customHeight="1">
      <c r="A191" s="67">
        <v>3</v>
      </c>
      <c r="B191" s="68">
        <v>1</v>
      </c>
      <c r="C191" s="68">
        <v>1</v>
      </c>
      <c r="D191" s="68">
        <v>4</v>
      </c>
      <c r="E191" s="68">
        <v>1</v>
      </c>
      <c r="F191" s="70">
        <v>1</v>
      </c>
      <c r="G191" s="69" t="s">
        <v>130</v>
      </c>
      <c r="H191" s="46">
        <v>158</v>
      </c>
      <c r="I191" s="74"/>
      <c r="J191" s="74"/>
      <c r="K191" s="74"/>
      <c r="L191" s="115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.75" hidden="1" customHeight="1">
      <c r="A192" s="63">
        <v>3</v>
      </c>
      <c r="B192" s="61">
        <v>1</v>
      </c>
      <c r="C192" s="61">
        <v>1</v>
      </c>
      <c r="D192" s="61">
        <v>4</v>
      </c>
      <c r="E192" s="61">
        <v>1</v>
      </c>
      <c r="F192" s="64">
        <v>2</v>
      </c>
      <c r="G192" s="62" t="s">
        <v>131</v>
      </c>
      <c r="H192" s="130">
        <v>159</v>
      </c>
      <c r="I192" s="72"/>
      <c r="J192" s="72"/>
      <c r="K192" s="72"/>
      <c r="L192" s="74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.75" hidden="1" customHeight="1">
      <c r="A193" s="67">
        <v>3</v>
      </c>
      <c r="B193" s="97">
        <v>1</v>
      </c>
      <c r="C193" s="97">
        <v>1</v>
      </c>
      <c r="D193" s="97">
        <v>4</v>
      </c>
      <c r="E193" s="97">
        <v>1</v>
      </c>
      <c r="F193" s="98">
        <v>3</v>
      </c>
      <c r="G193" s="97" t="s">
        <v>132</v>
      </c>
      <c r="H193" s="46">
        <v>160</v>
      </c>
      <c r="I193" s="115"/>
      <c r="J193" s="115"/>
      <c r="K193" s="115"/>
      <c r="L193" s="115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.75" hidden="1" customHeight="1">
      <c r="A194" s="67">
        <v>3</v>
      </c>
      <c r="B194" s="68">
        <v>1</v>
      </c>
      <c r="C194" s="68">
        <v>1</v>
      </c>
      <c r="D194" s="68">
        <v>5</v>
      </c>
      <c r="E194" s="68"/>
      <c r="F194" s="70"/>
      <c r="G194" s="69" t="s">
        <v>133</v>
      </c>
      <c r="H194" s="130">
        <v>161</v>
      </c>
      <c r="I194" s="57">
        <f t="shared" ref="I194:L195" si="19">I195</f>
        <v>0</v>
      </c>
      <c r="J194" s="105">
        <f t="shared" si="19"/>
        <v>0</v>
      </c>
      <c r="K194" s="58">
        <f t="shared" si="19"/>
        <v>0</v>
      </c>
      <c r="L194" s="57">
        <f t="shared" si="19"/>
        <v>0</v>
      </c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.75" hidden="1" customHeight="1">
      <c r="A195" s="80">
        <v>3</v>
      </c>
      <c r="B195" s="81">
        <v>1</v>
      </c>
      <c r="C195" s="81">
        <v>1</v>
      </c>
      <c r="D195" s="81">
        <v>5</v>
      </c>
      <c r="E195" s="81">
        <v>1</v>
      </c>
      <c r="F195" s="83"/>
      <c r="G195" s="82" t="s">
        <v>133</v>
      </c>
      <c r="H195" s="46">
        <v>162</v>
      </c>
      <c r="I195" s="58">
        <f t="shared" si="19"/>
        <v>0</v>
      </c>
      <c r="J195" s="58">
        <f t="shared" si="19"/>
        <v>0</v>
      </c>
      <c r="K195" s="58">
        <f t="shared" si="19"/>
        <v>0</v>
      </c>
      <c r="L195" s="58">
        <f t="shared" si="19"/>
        <v>0</v>
      </c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.75" hidden="1" customHeight="1">
      <c r="A196" s="67">
        <v>3</v>
      </c>
      <c r="B196" s="68">
        <v>1</v>
      </c>
      <c r="C196" s="68">
        <v>1</v>
      </c>
      <c r="D196" s="68">
        <v>5</v>
      </c>
      <c r="E196" s="68">
        <v>1</v>
      </c>
      <c r="F196" s="70">
        <v>1</v>
      </c>
      <c r="G196" s="69" t="s">
        <v>133</v>
      </c>
      <c r="H196" s="130">
        <v>163</v>
      </c>
      <c r="I196" s="72"/>
      <c r="J196" s="74"/>
      <c r="K196" s="74"/>
      <c r="L196" s="74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.75" hidden="1" customHeight="1">
      <c r="A197" s="80">
        <v>3</v>
      </c>
      <c r="B197" s="81">
        <v>1</v>
      </c>
      <c r="C197" s="81">
        <v>2</v>
      </c>
      <c r="D197" s="81"/>
      <c r="E197" s="81"/>
      <c r="F197" s="83"/>
      <c r="G197" s="82" t="s">
        <v>134</v>
      </c>
      <c r="H197" s="46">
        <v>164</v>
      </c>
      <c r="I197" s="57">
        <f t="shared" ref="I197:L198" si="20">I198</f>
        <v>0</v>
      </c>
      <c r="J197" s="108">
        <f t="shared" si="20"/>
        <v>0</v>
      </c>
      <c r="K197" s="65">
        <f t="shared" si="20"/>
        <v>0</v>
      </c>
      <c r="L197" s="66">
        <f t="shared" si="20"/>
        <v>0</v>
      </c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.75" hidden="1" customHeight="1">
      <c r="A198" s="67">
        <v>3</v>
      </c>
      <c r="B198" s="68">
        <v>1</v>
      </c>
      <c r="C198" s="68">
        <v>2</v>
      </c>
      <c r="D198" s="68">
        <v>1</v>
      </c>
      <c r="E198" s="68"/>
      <c r="F198" s="70"/>
      <c r="G198" s="69" t="s">
        <v>135</v>
      </c>
      <c r="H198" s="130">
        <v>165</v>
      </c>
      <c r="I198" s="77">
        <f t="shared" si="20"/>
        <v>0</v>
      </c>
      <c r="J198" s="105">
        <f t="shared" si="20"/>
        <v>0</v>
      </c>
      <c r="K198" s="58">
        <f t="shared" si="20"/>
        <v>0</v>
      </c>
      <c r="L198" s="57">
        <f t="shared" si="20"/>
        <v>0</v>
      </c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.75" hidden="1" customHeight="1">
      <c r="A199" s="63">
        <v>3</v>
      </c>
      <c r="B199" s="61">
        <v>1</v>
      </c>
      <c r="C199" s="61">
        <v>2</v>
      </c>
      <c r="D199" s="61">
        <v>1</v>
      </c>
      <c r="E199" s="61">
        <v>1</v>
      </c>
      <c r="F199" s="64"/>
      <c r="G199" s="62" t="s">
        <v>135</v>
      </c>
      <c r="H199" s="46">
        <v>166</v>
      </c>
      <c r="I199" s="57">
        <f>SUM(I200:I204)</f>
        <v>0</v>
      </c>
      <c r="J199" s="104">
        <f>SUM(J200:J204)</f>
        <v>0</v>
      </c>
      <c r="K199" s="78">
        <f>SUM(K200:K204)</f>
        <v>0</v>
      </c>
      <c r="L199" s="77">
        <f>SUM(L200:L204)</f>
        <v>0</v>
      </c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.75" hidden="1" customHeight="1">
      <c r="A200" s="80">
        <v>3</v>
      </c>
      <c r="B200" s="97">
        <v>1</v>
      </c>
      <c r="C200" s="97">
        <v>2</v>
      </c>
      <c r="D200" s="97">
        <v>1</v>
      </c>
      <c r="E200" s="97">
        <v>1</v>
      </c>
      <c r="F200" s="98">
        <v>1</v>
      </c>
      <c r="G200" s="113" t="s">
        <v>136</v>
      </c>
      <c r="H200" s="130">
        <v>167</v>
      </c>
      <c r="I200" s="72"/>
      <c r="J200" s="74"/>
      <c r="K200" s="74"/>
      <c r="L200" s="115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25.5" hidden="1" customHeight="1">
      <c r="A201" s="67">
        <v>3</v>
      </c>
      <c r="B201" s="68">
        <v>1</v>
      </c>
      <c r="C201" s="68">
        <v>2</v>
      </c>
      <c r="D201" s="68">
        <v>1</v>
      </c>
      <c r="E201" s="68">
        <v>1</v>
      </c>
      <c r="F201" s="70">
        <v>2</v>
      </c>
      <c r="G201" s="69" t="s">
        <v>137</v>
      </c>
      <c r="H201" s="46">
        <v>168</v>
      </c>
      <c r="I201" s="74"/>
      <c r="J201" s="74"/>
      <c r="K201" s="74"/>
      <c r="L201" s="74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.75" hidden="1" customHeight="1">
      <c r="A202" s="67">
        <v>3</v>
      </c>
      <c r="B202" s="68">
        <v>1</v>
      </c>
      <c r="C202" s="68">
        <v>2</v>
      </c>
      <c r="D202" s="67">
        <v>1</v>
      </c>
      <c r="E202" s="68">
        <v>1</v>
      </c>
      <c r="F202" s="70">
        <v>3</v>
      </c>
      <c r="G202" s="69" t="s">
        <v>138</v>
      </c>
      <c r="H202" s="130">
        <v>169</v>
      </c>
      <c r="I202" s="74"/>
      <c r="J202" s="74"/>
      <c r="K202" s="74"/>
      <c r="L202" s="74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.75" hidden="1" customHeight="1">
      <c r="A203" s="67">
        <v>3</v>
      </c>
      <c r="B203" s="68">
        <v>1</v>
      </c>
      <c r="C203" s="68">
        <v>2</v>
      </c>
      <c r="D203" s="67">
        <v>1</v>
      </c>
      <c r="E203" s="68">
        <v>1</v>
      </c>
      <c r="F203" s="70">
        <v>4</v>
      </c>
      <c r="G203" s="69" t="s">
        <v>139</v>
      </c>
      <c r="H203" s="46">
        <v>170</v>
      </c>
      <c r="I203" s="74"/>
      <c r="J203" s="74"/>
      <c r="K203" s="74"/>
      <c r="L203" s="74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.75" hidden="1" customHeight="1">
      <c r="A204" s="80">
        <v>3</v>
      </c>
      <c r="B204" s="97">
        <v>1</v>
      </c>
      <c r="C204" s="97">
        <v>2</v>
      </c>
      <c r="D204" s="96">
        <v>1</v>
      </c>
      <c r="E204" s="97">
        <v>1</v>
      </c>
      <c r="F204" s="98">
        <v>5</v>
      </c>
      <c r="G204" s="113" t="s">
        <v>140</v>
      </c>
      <c r="H204" s="130">
        <v>171</v>
      </c>
      <c r="I204" s="74"/>
      <c r="J204" s="74"/>
      <c r="K204" s="74"/>
      <c r="L204" s="115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.75" hidden="1" customHeight="1">
      <c r="A205" s="67">
        <v>3</v>
      </c>
      <c r="B205" s="68">
        <v>1</v>
      </c>
      <c r="C205" s="68">
        <v>3</v>
      </c>
      <c r="D205" s="67"/>
      <c r="E205" s="68"/>
      <c r="F205" s="70"/>
      <c r="G205" s="69" t="s">
        <v>141</v>
      </c>
      <c r="H205" s="46">
        <v>172</v>
      </c>
      <c r="I205" s="57">
        <f>SUM(I206+I210)</f>
        <v>0</v>
      </c>
      <c r="J205" s="105">
        <f>SUM(J206+J210)</f>
        <v>0</v>
      </c>
      <c r="K205" s="58">
        <f>SUM(K206+K210)</f>
        <v>0</v>
      </c>
      <c r="L205" s="57">
        <f>SUM(L206+L210)</f>
        <v>0</v>
      </c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.75" hidden="1" customHeight="1">
      <c r="A206" s="63">
        <v>3</v>
      </c>
      <c r="B206" s="61">
        <v>1</v>
      </c>
      <c r="C206" s="61">
        <v>3</v>
      </c>
      <c r="D206" s="63">
        <v>1</v>
      </c>
      <c r="E206" s="67"/>
      <c r="F206" s="64"/>
      <c r="G206" s="62" t="s">
        <v>142</v>
      </c>
      <c r="H206" s="130">
        <v>173</v>
      </c>
      <c r="I206" s="77">
        <f>I207</f>
        <v>0</v>
      </c>
      <c r="J206" s="104">
        <f>J207</f>
        <v>0</v>
      </c>
      <c r="K206" s="78">
        <f>K207</f>
        <v>0</v>
      </c>
      <c r="L206" s="77">
        <f>L207</f>
        <v>0</v>
      </c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.75" hidden="1" customHeight="1">
      <c r="A207" s="67">
        <v>3</v>
      </c>
      <c r="B207" s="68">
        <v>1</v>
      </c>
      <c r="C207" s="68">
        <v>3</v>
      </c>
      <c r="D207" s="67">
        <v>1</v>
      </c>
      <c r="E207" s="67">
        <v>1</v>
      </c>
      <c r="F207" s="70"/>
      <c r="G207" s="69" t="s">
        <v>142</v>
      </c>
      <c r="H207" s="46">
        <v>174</v>
      </c>
      <c r="I207" s="57">
        <f>I209</f>
        <v>0</v>
      </c>
      <c r="J207" s="105">
        <f>J209</f>
        <v>0</v>
      </c>
      <c r="K207" s="58">
        <f>K209</f>
        <v>0</v>
      </c>
      <c r="L207" s="57">
        <f>L209</f>
        <v>0</v>
      </c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.75" hidden="1" customHeight="1">
      <c r="A208" s="194">
        <v>1</v>
      </c>
      <c r="B208" s="249"/>
      <c r="C208" s="249"/>
      <c r="D208" s="249"/>
      <c r="E208" s="249"/>
      <c r="F208" s="250"/>
      <c r="G208" s="165">
        <v>2</v>
      </c>
      <c r="H208" s="91">
        <v>3</v>
      </c>
      <c r="I208" s="93">
        <v>4</v>
      </c>
      <c r="J208" s="94">
        <v>5</v>
      </c>
      <c r="K208" s="95">
        <v>6</v>
      </c>
      <c r="L208" s="93">
        <v>7</v>
      </c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.75" hidden="1" customHeight="1">
      <c r="A209" s="67">
        <v>3</v>
      </c>
      <c r="B209" s="69">
        <v>1</v>
      </c>
      <c r="C209" s="67">
        <v>3</v>
      </c>
      <c r="D209" s="68">
        <v>1</v>
      </c>
      <c r="E209" s="68">
        <v>1</v>
      </c>
      <c r="F209" s="70">
        <v>1</v>
      </c>
      <c r="G209" s="129" t="s">
        <v>142</v>
      </c>
      <c r="H209" s="46">
        <v>175</v>
      </c>
      <c r="I209" s="115"/>
      <c r="J209" s="115"/>
      <c r="K209" s="115"/>
      <c r="L209" s="115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.75" hidden="1" customHeight="1">
      <c r="A210" s="67">
        <v>3</v>
      </c>
      <c r="B210" s="69">
        <v>1</v>
      </c>
      <c r="C210" s="67">
        <v>3</v>
      </c>
      <c r="D210" s="68">
        <v>2</v>
      </c>
      <c r="E210" s="68"/>
      <c r="F210" s="70"/>
      <c r="G210" s="69" t="s">
        <v>143</v>
      </c>
      <c r="H210" s="46">
        <v>176</v>
      </c>
      <c r="I210" s="57">
        <f>I211</f>
        <v>0</v>
      </c>
      <c r="J210" s="105">
        <f>J211</f>
        <v>0</v>
      </c>
      <c r="K210" s="58">
        <f>K211</f>
        <v>0</v>
      </c>
      <c r="L210" s="57">
        <f>L211</f>
        <v>0</v>
      </c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.75" hidden="1" customHeight="1">
      <c r="A211" s="63">
        <v>3</v>
      </c>
      <c r="B211" s="62">
        <v>1</v>
      </c>
      <c r="C211" s="63">
        <v>3</v>
      </c>
      <c r="D211" s="61">
        <v>2</v>
      </c>
      <c r="E211" s="61">
        <v>1</v>
      </c>
      <c r="F211" s="64"/>
      <c r="G211" s="62" t="s">
        <v>143</v>
      </c>
      <c r="H211" s="46">
        <v>177</v>
      </c>
      <c r="I211" s="77">
        <f>SUM(I212:I215)</f>
        <v>0</v>
      </c>
      <c r="J211" s="104">
        <f>SUM(J212:J215)</f>
        <v>0</v>
      </c>
      <c r="K211" s="78">
        <f>SUM(K212:K215)</f>
        <v>0</v>
      </c>
      <c r="L211" s="77">
        <f>SUM(L212:L215)</f>
        <v>0</v>
      </c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.75" hidden="1" customHeight="1">
      <c r="A212" s="67">
        <v>3</v>
      </c>
      <c r="B212" s="69">
        <v>1</v>
      </c>
      <c r="C212" s="67">
        <v>3</v>
      </c>
      <c r="D212" s="68">
        <v>2</v>
      </c>
      <c r="E212" s="68">
        <v>1</v>
      </c>
      <c r="F212" s="70">
        <v>1</v>
      </c>
      <c r="G212" s="69" t="s">
        <v>144</v>
      </c>
      <c r="H212" s="46">
        <v>178</v>
      </c>
      <c r="I212" s="74"/>
      <c r="J212" s="74"/>
      <c r="K212" s="74"/>
      <c r="L212" s="115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.75" hidden="1" customHeight="1">
      <c r="A213" s="67">
        <v>3</v>
      </c>
      <c r="B213" s="69">
        <v>1</v>
      </c>
      <c r="C213" s="67">
        <v>3</v>
      </c>
      <c r="D213" s="68">
        <v>2</v>
      </c>
      <c r="E213" s="68">
        <v>1</v>
      </c>
      <c r="F213" s="70">
        <v>2</v>
      </c>
      <c r="G213" s="69" t="s">
        <v>145</v>
      </c>
      <c r="H213" s="46">
        <v>179</v>
      </c>
      <c r="I213" s="74"/>
      <c r="J213" s="74"/>
      <c r="K213" s="74"/>
      <c r="L213" s="74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.75" hidden="1" customHeight="1">
      <c r="A214" s="67">
        <v>3</v>
      </c>
      <c r="B214" s="69">
        <v>1</v>
      </c>
      <c r="C214" s="67">
        <v>3</v>
      </c>
      <c r="D214" s="68">
        <v>2</v>
      </c>
      <c r="E214" s="68">
        <v>1</v>
      </c>
      <c r="F214" s="70">
        <v>3</v>
      </c>
      <c r="G214" s="69" t="s">
        <v>146</v>
      </c>
      <c r="H214" s="46">
        <v>180</v>
      </c>
      <c r="I214" s="74"/>
      <c r="J214" s="74"/>
      <c r="K214" s="74"/>
      <c r="L214" s="74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.75" hidden="1" customHeight="1">
      <c r="A215" s="67">
        <v>3</v>
      </c>
      <c r="B215" s="69">
        <v>1</v>
      </c>
      <c r="C215" s="67">
        <v>3</v>
      </c>
      <c r="D215" s="68">
        <v>2</v>
      </c>
      <c r="E215" s="68">
        <v>1</v>
      </c>
      <c r="F215" s="70">
        <v>4</v>
      </c>
      <c r="G215" s="68" t="s">
        <v>147</v>
      </c>
      <c r="H215" s="46">
        <v>181</v>
      </c>
      <c r="I215" s="74"/>
      <c r="J215" s="74"/>
      <c r="K215" s="74"/>
      <c r="L215" s="74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25.5" hidden="1" customHeight="1">
      <c r="A216" s="63">
        <v>3</v>
      </c>
      <c r="B216" s="61">
        <v>1</v>
      </c>
      <c r="C216" s="61">
        <v>4</v>
      </c>
      <c r="D216" s="61"/>
      <c r="E216" s="61"/>
      <c r="F216" s="64"/>
      <c r="G216" s="62" t="s">
        <v>148</v>
      </c>
      <c r="H216" s="46">
        <v>182</v>
      </c>
      <c r="I216" s="77">
        <f t="shared" ref="I216:L218" si="21">I217</f>
        <v>0</v>
      </c>
      <c r="J216" s="104">
        <f t="shared" si="21"/>
        <v>0</v>
      </c>
      <c r="K216" s="78">
        <f t="shared" si="21"/>
        <v>0</v>
      </c>
      <c r="L216" s="78">
        <f t="shared" si="21"/>
        <v>0</v>
      </c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25.5" hidden="1" customHeight="1">
      <c r="A217" s="80">
        <v>3</v>
      </c>
      <c r="B217" s="97">
        <v>1</v>
      </c>
      <c r="C217" s="97">
        <v>4</v>
      </c>
      <c r="D217" s="97">
        <v>1</v>
      </c>
      <c r="E217" s="97"/>
      <c r="F217" s="98"/>
      <c r="G217" s="113" t="s">
        <v>148</v>
      </c>
      <c r="H217" s="46">
        <v>183</v>
      </c>
      <c r="I217" s="85">
        <f t="shared" si="21"/>
        <v>0</v>
      </c>
      <c r="J217" s="86">
        <f t="shared" si="21"/>
        <v>0</v>
      </c>
      <c r="K217" s="87">
        <f t="shared" si="21"/>
        <v>0</v>
      </c>
      <c r="L217" s="87">
        <f t="shared" si="21"/>
        <v>0</v>
      </c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25.5" hidden="1" customHeight="1">
      <c r="A218" s="67">
        <v>3</v>
      </c>
      <c r="B218" s="68">
        <v>1</v>
      </c>
      <c r="C218" s="68">
        <v>4</v>
      </c>
      <c r="D218" s="68">
        <v>1</v>
      </c>
      <c r="E218" s="68">
        <v>1</v>
      </c>
      <c r="F218" s="70"/>
      <c r="G218" s="69" t="s">
        <v>148</v>
      </c>
      <c r="H218" s="46">
        <v>184</v>
      </c>
      <c r="I218" s="57">
        <f t="shared" si="21"/>
        <v>0</v>
      </c>
      <c r="J218" s="105">
        <f t="shared" si="21"/>
        <v>0</v>
      </c>
      <c r="K218" s="58">
        <f t="shared" si="21"/>
        <v>0</v>
      </c>
      <c r="L218" s="58">
        <f t="shared" si="21"/>
        <v>0</v>
      </c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25.5" hidden="1" customHeight="1">
      <c r="A219" s="71">
        <v>3</v>
      </c>
      <c r="B219" s="67">
        <v>1</v>
      </c>
      <c r="C219" s="68">
        <v>4</v>
      </c>
      <c r="D219" s="68">
        <v>1</v>
      </c>
      <c r="E219" s="68">
        <v>1</v>
      </c>
      <c r="F219" s="70">
        <v>1</v>
      </c>
      <c r="G219" s="69" t="s">
        <v>149</v>
      </c>
      <c r="H219" s="46">
        <v>185</v>
      </c>
      <c r="I219" s="115"/>
      <c r="J219" s="115"/>
      <c r="K219" s="115"/>
      <c r="L219" s="115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.75" hidden="1" customHeight="1">
      <c r="A220" s="71">
        <v>3</v>
      </c>
      <c r="B220" s="68">
        <v>1</v>
      </c>
      <c r="C220" s="68">
        <v>5</v>
      </c>
      <c r="D220" s="68"/>
      <c r="E220" s="68"/>
      <c r="F220" s="70"/>
      <c r="G220" s="69" t="s">
        <v>150</v>
      </c>
      <c r="H220" s="46">
        <v>186</v>
      </c>
      <c r="I220" s="57">
        <f t="shared" ref="I220:L221" si="22">I221</f>
        <v>0</v>
      </c>
      <c r="J220" s="57">
        <f t="shared" si="22"/>
        <v>0</v>
      </c>
      <c r="K220" s="57">
        <f t="shared" si="22"/>
        <v>0</v>
      </c>
      <c r="L220" s="57">
        <f t="shared" si="22"/>
        <v>0</v>
      </c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.75" hidden="1" customHeight="1">
      <c r="A221" s="71">
        <v>3</v>
      </c>
      <c r="B221" s="68">
        <v>1</v>
      </c>
      <c r="C221" s="68">
        <v>5</v>
      </c>
      <c r="D221" s="68">
        <v>1</v>
      </c>
      <c r="E221" s="68"/>
      <c r="F221" s="70"/>
      <c r="G221" s="129" t="s">
        <v>150</v>
      </c>
      <c r="H221" s="46">
        <v>187</v>
      </c>
      <c r="I221" s="57">
        <f t="shared" si="22"/>
        <v>0</v>
      </c>
      <c r="J221" s="57">
        <f t="shared" si="22"/>
        <v>0</v>
      </c>
      <c r="K221" s="57">
        <f t="shared" si="22"/>
        <v>0</v>
      </c>
      <c r="L221" s="57">
        <f t="shared" si="22"/>
        <v>0</v>
      </c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.75" hidden="1" customHeight="1">
      <c r="A222" s="71">
        <v>3</v>
      </c>
      <c r="B222" s="68">
        <v>1</v>
      </c>
      <c r="C222" s="68">
        <v>5</v>
      </c>
      <c r="D222" s="68">
        <v>1</v>
      </c>
      <c r="E222" s="68">
        <v>1</v>
      </c>
      <c r="F222" s="70"/>
      <c r="G222" s="129" t="s">
        <v>150</v>
      </c>
      <c r="H222" s="46">
        <v>188</v>
      </c>
      <c r="I222" s="57">
        <f>SUM(I223:I225)</f>
        <v>0</v>
      </c>
      <c r="J222" s="57">
        <f>SUM(J223:J225)</f>
        <v>0</v>
      </c>
      <c r="K222" s="57">
        <f>SUM(K223:K225)</f>
        <v>0</v>
      </c>
      <c r="L222" s="57">
        <f>SUM(L223:L225)</f>
        <v>0</v>
      </c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.75" hidden="1" customHeight="1">
      <c r="A223" s="71">
        <v>3</v>
      </c>
      <c r="B223" s="68">
        <v>1</v>
      </c>
      <c r="C223" s="68">
        <v>5</v>
      </c>
      <c r="D223" s="68">
        <v>1</v>
      </c>
      <c r="E223" s="68">
        <v>1</v>
      </c>
      <c r="F223" s="70">
        <v>1</v>
      </c>
      <c r="G223" s="129" t="s">
        <v>151</v>
      </c>
      <c r="H223" s="46">
        <v>189</v>
      </c>
      <c r="I223" s="74"/>
      <c r="J223" s="74"/>
      <c r="K223" s="74"/>
      <c r="L223" s="74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.75" hidden="1" customHeight="1">
      <c r="A224" s="71">
        <v>3</v>
      </c>
      <c r="B224" s="68">
        <v>1</v>
      </c>
      <c r="C224" s="68">
        <v>5</v>
      </c>
      <c r="D224" s="68">
        <v>1</v>
      </c>
      <c r="E224" s="68">
        <v>1</v>
      </c>
      <c r="F224" s="70">
        <v>2</v>
      </c>
      <c r="G224" s="129" t="s">
        <v>152</v>
      </c>
      <c r="H224" s="46">
        <v>190</v>
      </c>
      <c r="I224" s="74"/>
      <c r="J224" s="74"/>
      <c r="K224" s="74"/>
      <c r="L224" s="74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.75" hidden="1" customHeight="1">
      <c r="A225" s="71">
        <v>3</v>
      </c>
      <c r="B225" s="68">
        <v>1</v>
      </c>
      <c r="C225" s="68">
        <v>5</v>
      </c>
      <c r="D225" s="68">
        <v>1</v>
      </c>
      <c r="E225" s="68">
        <v>1</v>
      </c>
      <c r="F225" s="70">
        <v>3</v>
      </c>
      <c r="G225" s="129" t="s">
        <v>153</v>
      </c>
      <c r="H225" s="46">
        <v>191</v>
      </c>
      <c r="I225" s="74"/>
      <c r="J225" s="74"/>
      <c r="K225" s="74"/>
      <c r="L225" s="74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25.5" hidden="1" customHeight="1">
      <c r="A226" s="240">
        <v>3</v>
      </c>
      <c r="B226" s="241">
        <v>2</v>
      </c>
      <c r="C226" s="241"/>
      <c r="D226" s="241"/>
      <c r="E226" s="241"/>
      <c r="F226" s="243"/>
      <c r="G226" s="242" t="s">
        <v>154</v>
      </c>
      <c r="H226" s="46">
        <v>192</v>
      </c>
      <c r="I226" s="57">
        <f>SUM(I227+I257)</f>
        <v>0</v>
      </c>
      <c r="J226" s="105">
        <f>SUM(J227+J257)</f>
        <v>0</v>
      </c>
      <c r="K226" s="58">
        <f>SUM(K227+K257)</f>
        <v>0</v>
      </c>
      <c r="L226" s="58">
        <f>SUM(L227+L257)</f>
        <v>0</v>
      </c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.75" hidden="1" customHeight="1">
      <c r="A227" s="80">
        <v>3</v>
      </c>
      <c r="B227" s="96">
        <v>2</v>
      </c>
      <c r="C227" s="97">
        <v>1</v>
      </c>
      <c r="D227" s="97"/>
      <c r="E227" s="97"/>
      <c r="F227" s="98"/>
      <c r="G227" s="113" t="s">
        <v>155</v>
      </c>
      <c r="H227" s="46">
        <v>193</v>
      </c>
      <c r="I227" s="85">
        <f>SUM(I228+I234+I238+I242+I246+I250+I253)</f>
        <v>0</v>
      </c>
      <c r="J227" s="86">
        <f>SUM(J228+J234+J238+J242+J246+J250+J253)</f>
        <v>0</v>
      </c>
      <c r="K227" s="87">
        <f>SUM(K228+K234+K238+K242+K246+K250+K253)</f>
        <v>0</v>
      </c>
      <c r="L227" s="87">
        <f>SUM(L228+L234+L238+L242+L246+L250+L253)</f>
        <v>0</v>
      </c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25.5" hidden="1" customHeight="1">
      <c r="A228" s="67">
        <v>3</v>
      </c>
      <c r="B228" s="68">
        <v>2</v>
      </c>
      <c r="C228" s="68">
        <v>1</v>
      </c>
      <c r="D228" s="68">
        <v>1</v>
      </c>
      <c r="E228" s="68"/>
      <c r="F228" s="70"/>
      <c r="G228" s="69" t="s">
        <v>156</v>
      </c>
      <c r="H228" s="46">
        <v>194</v>
      </c>
      <c r="I228" s="57">
        <f>I229</f>
        <v>0</v>
      </c>
      <c r="J228" s="105">
        <f>J229</f>
        <v>0</v>
      </c>
      <c r="K228" s="58">
        <f>K229</f>
        <v>0</v>
      </c>
      <c r="L228" s="58">
        <f>L229</f>
        <v>0</v>
      </c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25.5" hidden="1" customHeight="1">
      <c r="A229" s="67">
        <v>3</v>
      </c>
      <c r="B229" s="67">
        <v>2</v>
      </c>
      <c r="C229" s="68">
        <v>1</v>
      </c>
      <c r="D229" s="68">
        <v>1</v>
      </c>
      <c r="E229" s="68">
        <v>1</v>
      </c>
      <c r="F229" s="70"/>
      <c r="G229" s="69" t="s">
        <v>156</v>
      </c>
      <c r="H229" s="46">
        <v>195</v>
      </c>
      <c r="I229" s="57">
        <f>SUM(I230:I233)</f>
        <v>0</v>
      </c>
      <c r="J229" s="105">
        <f>SUM(J230:J233)</f>
        <v>0</v>
      </c>
      <c r="K229" s="58">
        <f>SUM(K230:K233)</f>
        <v>0</v>
      </c>
      <c r="L229" s="58">
        <f>SUM(L230:L233)</f>
        <v>0</v>
      </c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.75" hidden="1" customHeight="1">
      <c r="A230" s="80">
        <v>3</v>
      </c>
      <c r="B230" s="80">
        <v>2</v>
      </c>
      <c r="C230" s="97">
        <v>1</v>
      </c>
      <c r="D230" s="97">
        <v>1</v>
      </c>
      <c r="E230" s="97">
        <v>1</v>
      </c>
      <c r="F230" s="98">
        <v>1</v>
      </c>
      <c r="G230" s="113" t="s">
        <v>157</v>
      </c>
      <c r="H230" s="46">
        <v>196</v>
      </c>
      <c r="I230" s="74"/>
      <c r="J230" s="74"/>
      <c r="K230" s="74"/>
      <c r="L230" s="115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.75" hidden="1" customHeight="1">
      <c r="A231" s="67">
        <v>3</v>
      </c>
      <c r="B231" s="68">
        <v>2</v>
      </c>
      <c r="C231" s="68">
        <v>1</v>
      </c>
      <c r="D231" s="68">
        <v>1</v>
      </c>
      <c r="E231" s="68">
        <v>1</v>
      </c>
      <c r="F231" s="70">
        <v>2</v>
      </c>
      <c r="G231" s="69" t="s">
        <v>158</v>
      </c>
      <c r="H231" s="46">
        <v>197</v>
      </c>
      <c r="I231" s="74"/>
      <c r="J231" s="74"/>
      <c r="K231" s="74"/>
      <c r="L231" s="74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.75" hidden="1" customHeight="1">
      <c r="A232" s="80">
        <v>3</v>
      </c>
      <c r="B232" s="96">
        <v>2</v>
      </c>
      <c r="C232" s="97">
        <v>1</v>
      </c>
      <c r="D232" s="97">
        <v>1</v>
      </c>
      <c r="E232" s="97">
        <v>1</v>
      </c>
      <c r="F232" s="98">
        <v>3</v>
      </c>
      <c r="G232" s="113" t="s">
        <v>159</v>
      </c>
      <c r="H232" s="46">
        <v>198</v>
      </c>
      <c r="I232" s="74"/>
      <c r="J232" s="74"/>
      <c r="K232" s="74"/>
      <c r="L232" s="73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.75" hidden="1" customHeight="1">
      <c r="A233" s="80">
        <v>3</v>
      </c>
      <c r="B233" s="96">
        <v>2</v>
      </c>
      <c r="C233" s="97">
        <v>1</v>
      </c>
      <c r="D233" s="97">
        <v>1</v>
      </c>
      <c r="E233" s="97">
        <v>1</v>
      </c>
      <c r="F233" s="98">
        <v>4</v>
      </c>
      <c r="G233" s="113" t="s">
        <v>160</v>
      </c>
      <c r="H233" s="46">
        <v>199</v>
      </c>
      <c r="I233" s="74"/>
      <c r="J233" s="73"/>
      <c r="K233" s="74"/>
      <c r="L233" s="115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25.5" hidden="1" customHeight="1">
      <c r="A234" s="67">
        <v>3</v>
      </c>
      <c r="B234" s="68">
        <v>2</v>
      </c>
      <c r="C234" s="68">
        <v>1</v>
      </c>
      <c r="D234" s="68">
        <v>2</v>
      </c>
      <c r="E234" s="68"/>
      <c r="F234" s="70"/>
      <c r="G234" s="69" t="s">
        <v>161</v>
      </c>
      <c r="H234" s="46">
        <v>200</v>
      </c>
      <c r="I234" s="57">
        <f>I235</f>
        <v>0</v>
      </c>
      <c r="J234" s="105">
        <f>J235</f>
        <v>0</v>
      </c>
      <c r="K234" s="58">
        <f>K235</f>
        <v>0</v>
      </c>
      <c r="L234" s="58">
        <f>L235</f>
        <v>0</v>
      </c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25.5" hidden="1" customHeight="1">
      <c r="A235" s="67">
        <v>3</v>
      </c>
      <c r="B235" s="68">
        <v>2</v>
      </c>
      <c r="C235" s="68">
        <v>1</v>
      </c>
      <c r="D235" s="68">
        <v>2</v>
      </c>
      <c r="E235" s="68">
        <v>1</v>
      </c>
      <c r="F235" s="70"/>
      <c r="G235" s="69" t="s">
        <v>161</v>
      </c>
      <c r="H235" s="46">
        <v>201</v>
      </c>
      <c r="I235" s="57">
        <f>SUM(I236:I237)</f>
        <v>0</v>
      </c>
      <c r="J235" s="105">
        <f>SUM(J236:J237)</f>
        <v>0</v>
      </c>
      <c r="K235" s="58">
        <f>SUM(K236:K237)</f>
        <v>0</v>
      </c>
      <c r="L235" s="58">
        <f>SUM(L236:L237)</f>
        <v>0</v>
      </c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.75" hidden="1" customHeight="1">
      <c r="A236" s="80">
        <v>3</v>
      </c>
      <c r="B236" s="96">
        <v>2</v>
      </c>
      <c r="C236" s="97">
        <v>1</v>
      </c>
      <c r="D236" s="97">
        <v>2</v>
      </c>
      <c r="E236" s="97">
        <v>1</v>
      </c>
      <c r="F236" s="98">
        <v>1</v>
      </c>
      <c r="G236" s="113" t="s">
        <v>162</v>
      </c>
      <c r="H236" s="46">
        <v>202</v>
      </c>
      <c r="I236" s="74"/>
      <c r="J236" s="74"/>
      <c r="K236" s="74"/>
      <c r="L236" s="74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.75" hidden="1" customHeight="1">
      <c r="A237" s="67">
        <v>3</v>
      </c>
      <c r="B237" s="68">
        <v>2</v>
      </c>
      <c r="C237" s="68">
        <v>1</v>
      </c>
      <c r="D237" s="68">
        <v>2</v>
      </c>
      <c r="E237" s="68">
        <v>1</v>
      </c>
      <c r="F237" s="70">
        <v>2</v>
      </c>
      <c r="G237" s="69" t="s">
        <v>163</v>
      </c>
      <c r="H237" s="46">
        <v>203</v>
      </c>
      <c r="I237" s="74"/>
      <c r="J237" s="74"/>
      <c r="K237" s="74"/>
      <c r="L237" s="74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.75" hidden="1" customHeight="1">
      <c r="A238" s="63">
        <v>3</v>
      </c>
      <c r="B238" s="61">
        <v>2</v>
      </c>
      <c r="C238" s="61">
        <v>1</v>
      </c>
      <c r="D238" s="61">
        <v>3</v>
      </c>
      <c r="E238" s="61"/>
      <c r="F238" s="64"/>
      <c r="G238" s="62" t="s">
        <v>164</v>
      </c>
      <c r="H238" s="46">
        <v>204</v>
      </c>
      <c r="I238" s="77">
        <f>I239</f>
        <v>0</v>
      </c>
      <c r="J238" s="104">
        <f>J239</f>
        <v>0</v>
      </c>
      <c r="K238" s="78">
        <f>K239</f>
        <v>0</v>
      </c>
      <c r="L238" s="78">
        <f>L239</f>
        <v>0</v>
      </c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.75" hidden="1" customHeight="1">
      <c r="A239" s="67">
        <v>3</v>
      </c>
      <c r="B239" s="68">
        <v>2</v>
      </c>
      <c r="C239" s="68">
        <v>1</v>
      </c>
      <c r="D239" s="68">
        <v>3</v>
      </c>
      <c r="E239" s="68">
        <v>1</v>
      </c>
      <c r="F239" s="70"/>
      <c r="G239" s="69" t="s">
        <v>164</v>
      </c>
      <c r="H239" s="46">
        <v>205</v>
      </c>
      <c r="I239" s="57">
        <f>I240+I241</f>
        <v>0</v>
      </c>
      <c r="J239" s="57">
        <f>J240+J241</f>
        <v>0</v>
      </c>
      <c r="K239" s="57">
        <f>K240+K241</f>
        <v>0</v>
      </c>
      <c r="L239" s="57">
        <f>L240+L241</f>
        <v>0</v>
      </c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.75" hidden="1" customHeight="1">
      <c r="A240" s="67">
        <v>3</v>
      </c>
      <c r="B240" s="68">
        <v>2</v>
      </c>
      <c r="C240" s="68">
        <v>1</v>
      </c>
      <c r="D240" s="68">
        <v>3</v>
      </c>
      <c r="E240" s="68">
        <v>1</v>
      </c>
      <c r="F240" s="70">
        <v>1</v>
      </c>
      <c r="G240" s="69" t="s">
        <v>165</v>
      </c>
      <c r="H240" s="46">
        <v>206</v>
      </c>
      <c r="I240" s="74"/>
      <c r="J240" s="74"/>
      <c r="K240" s="74"/>
      <c r="L240" s="74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.75" hidden="1" customHeight="1">
      <c r="A241" s="67">
        <v>3</v>
      </c>
      <c r="B241" s="68">
        <v>2</v>
      </c>
      <c r="C241" s="68">
        <v>1</v>
      </c>
      <c r="D241" s="68">
        <v>3</v>
      </c>
      <c r="E241" s="68">
        <v>1</v>
      </c>
      <c r="F241" s="70">
        <v>2</v>
      </c>
      <c r="G241" s="69" t="s">
        <v>166</v>
      </c>
      <c r="H241" s="46">
        <v>207</v>
      </c>
      <c r="I241" s="115"/>
      <c r="J241" s="126"/>
      <c r="K241" s="115"/>
      <c r="L241" s="115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.75" hidden="1" customHeight="1">
      <c r="A242" s="67">
        <v>3</v>
      </c>
      <c r="B242" s="68">
        <v>2</v>
      </c>
      <c r="C242" s="68">
        <v>1</v>
      </c>
      <c r="D242" s="68">
        <v>4</v>
      </c>
      <c r="E242" s="68"/>
      <c r="F242" s="70"/>
      <c r="G242" s="69" t="s">
        <v>167</v>
      </c>
      <c r="H242" s="46">
        <v>208</v>
      </c>
      <c r="I242" s="57">
        <f>I243</f>
        <v>0</v>
      </c>
      <c r="J242" s="58">
        <f>J243</f>
        <v>0</v>
      </c>
      <c r="K242" s="57">
        <f>K243</f>
        <v>0</v>
      </c>
      <c r="L242" s="58">
        <f>L243</f>
        <v>0</v>
      </c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.75" hidden="1" customHeight="1">
      <c r="A243" s="63">
        <v>3</v>
      </c>
      <c r="B243" s="61">
        <v>2</v>
      </c>
      <c r="C243" s="61">
        <v>1</v>
      </c>
      <c r="D243" s="61">
        <v>4</v>
      </c>
      <c r="E243" s="61">
        <v>1</v>
      </c>
      <c r="F243" s="64"/>
      <c r="G243" s="62" t="s">
        <v>167</v>
      </c>
      <c r="H243" s="46">
        <v>209</v>
      </c>
      <c r="I243" s="77">
        <f>SUM(I244:I245)</f>
        <v>0</v>
      </c>
      <c r="J243" s="104">
        <f>SUM(J244:J245)</f>
        <v>0</v>
      </c>
      <c r="K243" s="78">
        <f>SUM(K244:K245)</f>
        <v>0</v>
      </c>
      <c r="L243" s="78">
        <f>SUM(L244:L245)</f>
        <v>0</v>
      </c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.75" hidden="1" customHeight="1">
      <c r="A244" s="67">
        <v>3</v>
      </c>
      <c r="B244" s="68">
        <v>2</v>
      </c>
      <c r="C244" s="68">
        <v>1</v>
      </c>
      <c r="D244" s="68">
        <v>4</v>
      </c>
      <c r="E244" s="68">
        <v>1</v>
      </c>
      <c r="F244" s="70">
        <v>1</v>
      </c>
      <c r="G244" s="69" t="s">
        <v>165</v>
      </c>
      <c r="H244" s="46">
        <v>210</v>
      </c>
      <c r="I244" s="74"/>
      <c r="J244" s="74"/>
      <c r="K244" s="74"/>
      <c r="L244" s="74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.75" hidden="1" customHeight="1">
      <c r="A245" s="67">
        <v>3</v>
      </c>
      <c r="B245" s="68">
        <v>2</v>
      </c>
      <c r="C245" s="68">
        <v>1</v>
      </c>
      <c r="D245" s="68">
        <v>4</v>
      </c>
      <c r="E245" s="68">
        <v>1</v>
      </c>
      <c r="F245" s="70">
        <v>2</v>
      </c>
      <c r="G245" s="69" t="s">
        <v>166</v>
      </c>
      <c r="H245" s="46">
        <v>211</v>
      </c>
      <c r="I245" s="74"/>
      <c r="J245" s="74"/>
      <c r="K245" s="74"/>
      <c r="L245" s="74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.75" hidden="1" customHeight="1">
      <c r="A246" s="67">
        <v>3</v>
      </c>
      <c r="B246" s="68">
        <v>2</v>
      </c>
      <c r="C246" s="68">
        <v>1</v>
      </c>
      <c r="D246" s="68">
        <v>5</v>
      </c>
      <c r="E246" s="68"/>
      <c r="F246" s="70"/>
      <c r="G246" s="69" t="s">
        <v>168</v>
      </c>
      <c r="H246" s="46">
        <v>212</v>
      </c>
      <c r="I246" s="57">
        <f>I248</f>
        <v>0</v>
      </c>
      <c r="J246" s="105">
        <f>J248</f>
        <v>0</v>
      </c>
      <c r="K246" s="58">
        <f>K248</f>
        <v>0</v>
      </c>
      <c r="L246" s="58">
        <f>L248</f>
        <v>0</v>
      </c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.75" hidden="1" customHeight="1">
      <c r="A247" s="194">
        <v>1</v>
      </c>
      <c r="B247" s="249"/>
      <c r="C247" s="249"/>
      <c r="D247" s="249"/>
      <c r="E247" s="249"/>
      <c r="F247" s="250"/>
      <c r="G247" s="136">
        <v>2</v>
      </c>
      <c r="H247" s="91">
        <v>3</v>
      </c>
      <c r="I247" s="93">
        <v>4</v>
      </c>
      <c r="J247" s="94">
        <v>5</v>
      </c>
      <c r="K247" s="95">
        <v>6</v>
      </c>
      <c r="L247" s="93">
        <v>7</v>
      </c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.75" hidden="1" customHeight="1">
      <c r="A248" s="67">
        <v>3</v>
      </c>
      <c r="B248" s="68">
        <v>2</v>
      </c>
      <c r="C248" s="68">
        <v>1</v>
      </c>
      <c r="D248" s="68">
        <v>5</v>
      </c>
      <c r="E248" s="68">
        <v>1</v>
      </c>
      <c r="F248" s="70"/>
      <c r="G248" s="69" t="s">
        <v>168</v>
      </c>
      <c r="H248" s="46">
        <v>213</v>
      </c>
      <c r="I248" s="58">
        <f>I249</f>
        <v>0</v>
      </c>
      <c r="J248" s="105">
        <f>J249</f>
        <v>0</v>
      </c>
      <c r="K248" s="58">
        <f>K249</f>
        <v>0</v>
      </c>
      <c r="L248" s="58">
        <f>L249</f>
        <v>0</v>
      </c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.75" hidden="1" customHeight="1">
      <c r="A249" s="96">
        <v>3</v>
      </c>
      <c r="B249" s="97">
        <v>2</v>
      </c>
      <c r="C249" s="97">
        <v>1</v>
      </c>
      <c r="D249" s="97">
        <v>5</v>
      </c>
      <c r="E249" s="97">
        <v>1</v>
      </c>
      <c r="F249" s="98">
        <v>1</v>
      </c>
      <c r="G249" s="113" t="s">
        <v>168</v>
      </c>
      <c r="H249" s="46">
        <v>214</v>
      </c>
      <c r="I249" s="115"/>
      <c r="J249" s="115"/>
      <c r="K249" s="115"/>
      <c r="L249" s="115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.75" hidden="1" customHeight="1">
      <c r="A250" s="67">
        <v>3</v>
      </c>
      <c r="B250" s="68">
        <v>2</v>
      </c>
      <c r="C250" s="68">
        <v>1</v>
      </c>
      <c r="D250" s="68">
        <v>6</v>
      </c>
      <c r="E250" s="68"/>
      <c r="F250" s="70"/>
      <c r="G250" s="69" t="s">
        <v>169</v>
      </c>
      <c r="H250" s="84">
        <v>215</v>
      </c>
      <c r="I250" s="57">
        <f t="shared" ref="I250:L251" si="23">I251</f>
        <v>0</v>
      </c>
      <c r="J250" s="105">
        <f t="shared" si="23"/>
        <v>0</v>
      </c>
      <c r="K250" s="58">
        <f t="shared" si="23"/>
        <v>0</v>
      </c>
      <c r="L250" s="58">
        <f t="shared" si="23"/>
        <v>0</v>
      </c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.75" hidden="1" customHeight="1">
      <c r="A251" s="67">
        <v>3</v>
      </c>
      <c r="B251" s="67">
        <v>2</v>
      </c>
      <c r="C251" s="68">
        <v>1</v>
      </c>
      <c r="D251" s="68">
        <v>6</v>
      </c>
      <c r="E251" s="68">
        <v>1</v>
      </c>
      <c r="F251" s="70"/>
      <c r="G251" s="69" t="s">
        <v>169</v>
      </c>
      <c r="H251" s="46">
        <v>216</v>
      </c>
      <c r="I251" s="57">
        <f t="shared" si="23"/>
        <v>0</v>
      </c>
      <c r="J251" s="105">
        <f t="shared" si="23"/>
        <v>0</v>
      </c>
      <c r="K251" s="58">
        <f t="shared" si="23"/>
        <v>0</v>
      </c>
      <c r="L251" s="58">
        <f t="shared" si="23"/>
        <v>0</v>
      </c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.75" hidden="1" customHeight="1">
      <c r="A252" s="63">
        <v>3</v>
      </c>
      <c r="B252" s="63">
        <v>2</v>
      </c>
      <c r="C252" s="68">
        <v>1</v>
      </c>
      <c r="D252" s="68">
        <v>6</v>
      </c>
      <c r="E252" s="68">
        <v>1</v>
      </c>
      <c r="F252" s="70">
        <v>1</v>
      </c>
      <c r="G252" s="69" t="s">
        <v>169</v>
      </c>
      <c r="H252" s="84">
        <v>217</v>
      </c>
      <c r="I252" s="115"/>
      <c r="J252" s="115"/>
      <c r="K252" s="115"/>
      <c r="L252" s="115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.75" hidden="1" customHeight="1">
      <c r="A253" s="67">
        <v>3</v>
      </c>
      <c r="B253" s="67">
        <v>2</v>
      </c>
      <c r="C253" s="68">
        <v>1</v>
      </c>
      <c r="D253" s="68">
        <v>7</v>
      </c>
      <c r="E253" s="68"/>
      <c r="F253" s="70"/>
      <c r="G253" s="69" t="s">
        <v>170</v>
      </c>
      <c r="H253" s="46">
        <v>218</v>
      </c>
      <c r="I253" s="57">
        <f>I254</f>
        <v>0</v>
      </c>
      <c r="J253" s="105">
        <f>J254</f>
        <v>0</v>
      </c>
      <c r="K253" s="58">
        <f>K254</f>
        <v>0</v>
      </c>
      <c r="L253" s="58">
        <f>L254</f>
        <v>0</v>
      </c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.75" hidden="1" customHeight="1">
      <c r="A254" s="67">
        <v>3</v>
      </c>
      <c r="B254" s="68">
        <v>2</v>
      </c>
      <c r="C254" s="68">
        <v>1</v>
      </c>
      <c r="D254" s="68">
        <v>7</v>
      </c>
      <c r="E254" s="68">
        <v>1</v>
      </c>
      <c r="F254" s="70"/>
      <c r="G254" s="69" t="s">
        <v>170</v>
      </c>
      <c r="H254" s="84">
        <v>219</v>
      </c>
      <c r="I254" s="57">
        <f>I255+I256</f>
        <v>0</v>
      </c>
      <c r="J254" s="57">
        <f>J255+J256</f>
        <v>0</v>
      </c>
      <c r="K254" s="57">
        <f>K255+K256</f>
        <v>0</v>
      </c>
      <c r="L254" s="57">
        <f>L255+L256</f>
        <v>0</v>
      </c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.75" hidden="1" customHeight="1">
      <c r="A255" s="67">
        <v>3</v>
      </c>
      <c r="B255" s="68">
        <v>2</v>
      </c>
      <c r="C255" s="68">
        <v>1</v>
      </c>
      <c r="D255" s="68">
        <v>7</v>
      </c>
      <c r="E255" s="68">
        <v>1</v>
      </c>
      <c r="F255" s="70">
        <v>1</v>
      </c>
      <c r="G255" s="69" t="s">
        <v>165</v>
      </c>
      <c r="H255" s="46">
        <v>220</v>
      </c>
      <c r="I255" s="115"/>
      <c r="J255" s="115"/>
      <c r="K255" s="115"/>
      <c r="L255" s="115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.75" hidden="1" customHeight="1">
      <c r="A256" s="67">
        <v>3</v>
      </c>
      <c r="B256" s="68">
        <v>2</v>
      </c>
      <c r="C256" s="68">
        <v>1</v>
      </c>
      <c r="D256" s="68">
        <v>7</v>
      </c>
      <c r="E256" s="68">
        <v>1</v>
      </c>
      <c r="F256" s="70">
        <v>2</v>
      </c>
      <c r="G256" s="69" t="s">
        <v>166</v>
      </c>
      <c r="H256" s="84">
        <v>221</v>
      </c>
      <c r="I256" s="74"/>
      <c r="J256" s="74"/>
      <c r="K256" s="74"/>
      <c r="L256" s="74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.75" hidden="1" customHeight="1">
      <c r="A257" s="67">
        <v>3</v>
      </c>
      <c r="B257" s="68">
        <v>2</v>
      </c>
      <c r="C257" s="68">
        <v>2</v>
      </c>
      <c r="D257" s="263"/>
      <c r="E257" s="263"/>
      <c r="F257" s="264"/>
      <c r="G257" s="69" t="s">
        <v>171</v>
      </c>
      <c r="H257" s="46">
        <v>222</v>
      </c>
      <c r="I257" s="57">
        <f>SUM(I258+I264+I268+I272+I276+I279+I282)</f>
        <v>0</v>
      </c>
      <c r="J257" s="105">
        <f>SUM(J258+J264+J268+J272+J276+J279+J282)</f>
        <v>0</v>
      </c>
      <c r="K257" s="58">
        <f>SUM(K258+K264+K268+K272+K276+K279+K282)</f>
        <v>0</v>
      </c>
      <c r="L257" s="57">
        <f>SUM(L258+L264+L268+L272+L276+L279+L282)</f>
        <v>0</v>
      </c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25.5" hidden="1" customHeight="1">
      <c r="A258" s="67">
        <v>3</v>
      </c>
      <c r="B258" s="68">
        <v>2</v>
      </c>
      <c r="C258" s="68">
        <v>2</v>
      </c>
      <c r="D258" s="68">
        <v>1</v>
      </c>
      <c r="E258" s="68"/>
      <c r="F258" s="70"/>
      <c r="G258" s="69" t="s">
        <v>172</v>
      </c>
      <c r="H258" s="84">
        <v>223</v>
      </c>
      <c r="I258" s="57">
        <f>I259</f>
        <v>0</v>
      </c>
      <c r="J258" s="105">
        <f>J259</f>
        <v>0</v>
      </c>
      <c r="K258" s="58">
        <f>K259</f>
        <v>0</v>
      </c>
      <c r="L258" s="57">
        <f>L259</f>
        <v>0</v>
      </c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25.5" hidden="1" customHeight="1">
      <c r="A259" s="71">
        <v>3</v>
      </c>
      <c r="B259" s="67">
        <v>2</v>
      </c>
      <c r="C259" s="68">
        <v>2</v>
      </c>
      <c r="D259" s="68">
        <v>1</v>
      </c>
      <c r="E259" s="68">
        <v>1</v>
      </c>
      <c r="F259" s="70"/>
      <c r="G259" s="69" t="s">
        <v>173</v>
      </c>
      <c r="H259" s="46">
        <v>224</v>
      </c>
      <c r="I259" s="57">
        <f>SUM(I260:I263)</f>
        <v>0</v>
      </c>
      <c r="J259" s="57">
        <f>SUM(J260:J263)</f>
        <v>0</v>
      </c>
      <c r="K259" s="57">
        <f>SUM(K260:K263)</f>
        <v>0</v>
      </c>
      <c r="L259" s="57">
        <f>SUM(L260:L263)</f>
        <v>0</v>
      </c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.75" hidden="1" customHeight="1">
      <c r="A260" s="71">
        <v>3</v>
      </c>
      <c r="B260" s="67">
        <v>2</v>
      </c>
      <c r="C260" s="68">
        <v>2</v>
      </c>
      <c r="D260" s="68">
        <v>1</v>
      </c>
      <c r="E260" s="68">
        <v>1</v>
      </c>
      <c r="F260" s="70">
        <v>1</v>
      </c>
      <c r="G260" s="69" t="s">
        <v>157</v>
      </c>
      <c r="H260" s="84">
        <v>225</v>
      </c>
      <c r="I260" s="74"/>
      <c r="J260" s="74"/>
      <c r="K260" s="74"/>
      <c r="L260" s="74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.75" hidden="1" customHeight="1">
      <c r="A261" s="89">
        <v>3</v>
      </c>
      <c r="B261" s="63">
        <v>2</v>
      </c>
      <c r="C261" s="61">
        <v>2</v>
      </c>
      <c r="D261" s="61">
        <v>1</v>
      </c>
      <c r="E261" s="61">
        <v>1</v>
      </c>
      <c r="F261" s="64">
        <v>2</v>
      </c>
      <c r="G261" s="139" t="s">
        <v>158</v>
      </c>
      <c r="H261" s="46">
        <v>226</v>
      </c>
      <c r="I261" s="74"/>
      <c r="J261" s="74"/>
      <c r="K261" s="74"/>
      <c r="L261" s="74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.75" hidden="1" customHeight="1">
      <c r="A262" s="71">
        <v>3</v>
      </c>
      <c r="B262" s="67">
        <v>2</v>
      </c>
      <c r="C262" s="68">
        <v>2</v>
      </c>
      <c r="D262" s="68">
        <v>1</v>
      </c>
      <c r="E262" s="68">
        <v>1</v>
      </c>
      <c r="F262" s="70">
        <v>3</v>
      </c>
      <c r="G262" s="69" t="s">
        <v>159</v>
      </c>
      <c r="H262" s="84">
        <v>227</v>
      </c>
      <c r="I262" s="74"/>
      <c r="J262" s="74"/>
      <c r="K262" s="74"/>
      <c r="L262" s="74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.75" hidden="1" customHeight="1">
      <c r="A263" s="71">
        <v>3</v>
      </c>
      <c r="B263" s="67">
        <v>2</v>
      </c>
      <c r="C263" s="68">
        <v>2</v>
      </c>
      <c r="D263" s="68">
        <v>1</v>
      </c>
      <c r="E263" s="68">
        <v>1</v>
      </c>
      <c r="F263" s="70">
        <v>4</v>
      </c>
      <c r="G263" s="69" t="s">
        <v>160</v>
      </c>
      <c r="H263" s="46">
        <v>228</v>
      </c>
      <c r="I263" s="74"/>
      <c r="J263" s="73"/>
      <c r="K263" s="74"/>
      <c r="L263" s="74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25.5" hidden="1" customHeight="1">
      <c r="A264" s="71">
        <v>3</v>
      </c>
      <c r="B264" s="67">
        <v>2</v>
      </c>
      <c r="C264" s="68">
        <v>2</v>
      </c>
      <c r="D264" s="68">
        <v>2</v>
      </c>
      <c r="E264" s="68"/>
      <c r="F264" s="70"/>
      <c r="G264" s="69" t="s">
        <v>161</v>
      </c>
      <c r="H264" s="84">
        <v>229</v>
      </c>
      <c r="I264" s="57">
        <f>I265</f>
        <v>0</v>
      </c>
      <c r="J264" s="58">
        <f>J265</f>
        <v>0</v>
      </c>
      <c r="K264" s="57">
        <f>K265</f>
        <v>0</v>
      </c>
      <c r="L264" s="58">
        <f>L265</f>
        <v>0</v>
      </c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25.5" hidden="1" customHeight="1">
      <c r="A265" s="67">
        <v>3</v>
      </c>
      <c r="B265" s="68">
        <v>2</v>
      </c>
      <c r="C265" s="61">
        <v>2</v>
      </c>
      <c r="D265" s="61">
        <v>2</v>
      </c>
      <c r="E265" s="61">
        <v>1</v>
      </c>
      <c r="F265" s="64"/>
      <c r="G265" s="62" t="s">
        <v>161</v>
      </c>
      <c r="H265" s="46">
        <v>230</v>
      </c>
      <c r="I265" s="77">
        <f>SUM(I266:I267)</f>
        <v>0</v>
      </c>
      <c r="J265" s="104">
        <f>SUM(J266:J267)</f>
        <v>0</v>
      </c>
      <c r="K265" s="78">
        <f>SUM(K266:K267)</f>
        <v>0</v>
      </c>
      <c r="L265" s="78">
        <f>SUM(L266:L267)</f>
        <v>0</v>
      </c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.75" hidden="1" customHeight="1">
      <c r="A266" s="67">
        <v>3</v>
      </c>
      <c r="B266" s="68">
        <v>2</v>
      </c>
      <c r="C266" s="68">
        <v>2</v>
      </c>
      <c r="D266" s="68">
        <v>2</v>
      </c>
      <c r="E266" s="68">
        <v>1</v>
      </c>
      <c r="F266" s="70">
        <v>1</v>
      </c>
      <c r="G266" s="69" t="s">
        <v>162</v>
      </c>
      <c r="H266" s="84">
        <v>231</v>
      </c>
      <c r="I266" s="74"/>
      <c r="J266" s="74"/>
      <c r="K266" s="74"/>
      <c r="L266" s="74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.75" hidden="1" customHeight="1">
      <c r="A267" s="67">
        <v>3</v>
      </c>
      <c r="B267" s="68">
        <v>2</v>
      </c>
      <c r="C267" s="68">
        <v>2</v>
      </c>
      <c r="D267" s="68">
        <v>2</v>
      </c>
      <c r="E267" s="68">
        <v>1</v>
      </c>
      <c r="F267" s="70">
        <v>2</v>
      </c>
      <c r="G267" s="67" t="s">
        <v>163</v>
      </c>
      <c r="H267" s="46">
        <v>232</v>
      </c>
      <c r="I267" s="74"/>
      <c r="J267" s="74"/>
      <c r="K267" s="74"/>
      <c r="L267" s="74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.75" hidden="1" customHeight="1">
      <c r="A268" s="67">
        <v>3</v>
      </c>
      <c r="B268" s="68">
        <v>2</v>
      </c>
      <c r="C268" s="68">
        <v>2</v>
      </c>
      <c r="D268" s="68">
        <v>3</v>
      </c>
      <c r="E268" s="68"/>
      <c r="F268" s="70"/>
      <c r="G268" s="69" t="s">
        <v>164</v>
      </c>
      <c r="H268" s="84">
        <v>233</v>
      </c>
      <c r="I268" s="57">
        <f>I269</f>
        <v>0</v>
      </c>
      <c r="J268" s="105">
        <f>J269</f>
        <v>0</v>
      </c>
      <c r="K268" s="58">
        <f>K269</f>
        <v>0</v>
      </c>
      <c r="L268" s="58">
        <f>L269</f>
        <v>0</v>
      </c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.75" hidden="1" customHeight="1">
      <c r="A269" s="63">
        <v>3</v>
      </c>
      <c r="B269" s="68">
        <v>2</v>
      </c>
      <c r="C269" s="68">
        <v>2</v>
      </c>
      <c r="D269" s="68">
        <v>3</v>
      </c>
      <c r="E269" s="68">
        <v>1</v>
      </c>
      <c r="F269" s="70"/>
      <c r="G269" s="69" t="s">
        <v>164</v>
      </c>
      <c r="H269" s="46">
        <v>234</v>
      </c>
      <c r="I269" s="57">
        <f>I270+I271</f>
        <v>0</v>
      </c>
      <c r="J269" s="57">
        <f>J270+J271</f>
        <v>0</v>
      </c>
      <c r="K269" s="57">
        <f>K270+K271</f>
        <v>0</v>
      </c>
      <c r="L269" s="57">
        <f>L270+L271</f>
        <v>0</v>
      </c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.75" hidden="1" customHeight="1">
      <c r="A270" s="63">
        <v>3</v>
      </c>
      <c r="B270" s="68">
        <v>2</v>
      </c>
      <c r="C270" s="68">
        <v>2</v>
      </c>
      <c r="D270" s="68">
        <v>3</v>
      </c>
      <c r="E270" s="68">
        <v>1</v>
      </c>
      <c r="F270" s="70">
        <v>1</v>
      </c>
      <c r="G270" s="69" t="s">
        <v>165</v>
      </c>
      <c r="H270" s="84">
        <v>235</v>
      </c>
      <c r="I270" s="100"/>
      <c r="J270" s="126"/>
      <c r="K270" s="100"/>
      <c r="L270" s="73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.75" hidden="1" customHeight="1">
      <c r="A271" s="63">
        <v>3</v>
      </c>
      <c r="B271" s="68">
        <v>2</v>
      </c>
      <c r="C271" s="68">
        <v>2</v>
      </c>
      <c r="D271" s="68">
        <v>3</v>
      </c>
      <c r="E271" s="68">
        <v>1</v>
      </c>
      <c r="F271" s="70">
        <v>2</v>
      </c>
      <c r="G271" s="69" t="s">
        <v>166</v>
      </c>
      <c r="H271" s="46">
        <v>236</v>
      </c>
      <c r="I271" s="100"/>
      <c r="J271" s="73"/>
      <c r="K271" s="100"/>
      <c r="L271" s="115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.75" hidden="1" customHeight="1">
      <c r="A272" s="67">
        <v>3</v>
      </c>
      <c r="B272" s="68">
        <v>2</v>
      </c>
      <c r="C272" s="68">
        <v>2</v>
      </c>
      <c r="D272" s="68">
        <v>4</v>
      </c>
      <c r="E272" s="68"/>
      <c r="F272" s="70"/>
      <c r="G272" s="69" t="s">
        <v>167</v>
      </c>
      <c r="H272" s="84">
        <v>237</v>
      </c>
      <c r="I272" s="57">
        <f>I273</f>
        <v>0</v>
      </c>
      <c r="J272" s="105">
        <f>J273</f>
        <v>0</v>
      </c>
      <c r="K272" s="58">
        <f>K273</f>
        <v>0</v>
      </c>
      <c r="L272" s="58">
        <f>L273</f>
        <v>0</v>
      </c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.75" hidden="1" customHeight="1">
      <c r="A273" s="67">
        <v>3</v>
      </c>
      <c r="B273" s="68">
        <v>2</v>
      </c>
      <c r="C273" s="68">
        <v>2</v>
      </c>
      <c r="D273" s="68">
        <v>4</v>
      </c>
      <c r="E273" s="68">
        <v>1</v>
      </c>
      <c r="F273" s="70"/>
      <c r="G273" s="69" t="s">
        <v>167</v>
      </c>
      <c r="H273" s="46">
        <v>238</v>
      </c>
      <c r="I273" s="57">
        <f>SUM(I274:I275)</f>
        <v>0</v>
      </c>
      <c r="J273" s="105">
        <f>SUM(J274:J275)</f>
        <v>0</v>
      </c>
      <c r="K273" s="58">
        <f>SUM(K274:K275)</f>
        <v>0</v>
      </c>
      <c r="L273" s="58">
        <f>SUM(L274:L275)</f>
        <v>0</v>
      </c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.75" hidden="1" customHeight="1">
      <c r="A274" s="67">
        <v>3</v>
      </c>
      <c r="B274" s="68">
        <v>2</v>
      </c>
      <c r="C274" s="68">
        <v>2</v>
      </c>
      <c r="D274" s="68">
        <v>4</v>
      </c>
      <c r="E274" s="68">
        <v>1</v>
      </c>
      <c r="F274" s="70">
        <v>1</v>
      </c>
      <c r="G274" s="69" t="s">
        <v>165</v>
      </c>
      <c r="H274" s="84">
        <v>239</v>
      </c>
      <c r="I274" s="74"/>
      <c r="J274" s="74"/>
      <c r="K274" s="74"/>
      <c r="L274" s="74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.75" hidden="1" customHeight="1">
      <c r="A275" s="63">
        <v>3</v>
      </c>
      <c r="B275" s="61">
        <v>2</v>
      </c>
      <c r="C275" s="61">
        <v>2</v>
      </c>
      <c r="D275" s="61">
        <v>4</v>
      </c>
      <c r="E275" s="61">
        <v>1</v>
      </c>
      <c r="F275" s="64">
        <v>2</v>
      </c>
      <c r="G275" s="71" t="s">
        <v>166</v>
      </c>
      <c r="H275" s="46">
        <v>240</v>
      </c>
      <c r="I275" s="74"/>
      <c r="J275" s="74"/>
      <c r="K275" s="74"/>
      <c r="L275" s="74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.75" hidden="1" customHeight="1">
      <c r="A276" s="67">
        <v>3</v>
      </c>
      <c r="B276" s="68">
        <v>2</v>
      </c>
      <c r="C276" s="68">
        <v>2</v>
      </c>
      <c r="D276" s="68">
        <v>5</v>
      </c>
      <c r="E276" s="68"/>
      <c r="F276" s="70"/>
      <c r="G276" s="69" t="s">
        <v>168</v>
      </c>
      <c r="H276" s="84">
        <v>241</v>
      </c>
      <c r="I276" s="57">
        <f t="shared" ref="I276:L277" si="24">I277</f>
        <v>0</v>
      </c>
      <c r="J276" s="105">
        <f t="shared" si="24"/>
        <v>0</v>
      </c>
      <c r="K276" s="58">
        <f t="shared" si="24"/>
        <v>0</v>
      </c>
      <c r="L276" s="58">
        <f t="shared" si="24"/>
        <v>0</v>
      </c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.75" hidden="1" customHeight="1">
      <c r="A277" s="67">
        <v>3</v>
      </c>
      <c r="B277" s="68">
        <v>2</v>
      </c>
      <c r="C277" s="68">
        <v>2</v>
      </c>
      <c r="D277" s="68">
        <v>5</v>
      </c>
      <c r="E277" s="68">
        <v>1</v>
      </c>
      <c r="F277" s="70"/>
      <c r="G277" s="69" t="s">
        <v>168</v>
      </c>
      <c r="H277" s="46">
        <v>242</v>
      </c>
      <c r="I277" s="57">
        <f t="shared" si="24"/>
        <v>0</v>
      </c>
      <c r="J277" s="105">
        <f t="shared" si="24"/>
        <v>0</v>
      </c>
      <c r="K277" s="105">
        <f t="shared" si="24"/>
        <v>0</v>
      </c>
      <c r="L277" s="58">
        <f t="shared" si="24"/>
        <v>0</v>
      </c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.75" hidden="1" customHeight="1">
      <c r="A278" s="67">
        <v>3</v>
      </c>
      <c r="B278" s="68">
        <v>2</v>
      </c>
      <c r="C278" s="68">
        <v>2</v>
      </c>
      <c r="D278" s="68">
        <v>5</v>
      </c>
      <c r="E278" s="68">
        <v>1</v>
      </c>
      <c r="F278" s="70">
        <v>1</v>
      </c>
      <c r="G278" s="69" t="s">
        <v>168</v>
      </c>
      <c r="H278" s="84">
        <v>243</v>
      </c>
      <c r="I278" s="115"/>
      <c r="J278" s="115"/>
      <c r="K278" s="115"/>
      <c r="L278" s="115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.75" hidden="1" customHeight="1">
      <c r="A279" s="67">
        <v>3</v>
      </c>
      <c r="B279" s="68">
        <v>2</v>
      </c>
      <c r="C279" s="68">
        <v>2</v>
      </c>
      <c r="D279" s="68">
        <v>6</v>
      </c>
      <c r="E279" s="68"/>
      <c r="F279" s="70"/>
      <c r="G279" s="69" t="s">
        <v>169</v>
      </c>
      <c r="H279" s="46">
        <v>244</v>
      </c>
      <c r="I279" s="57">
        <f t="shared" ref="I279:L280" si="25">I280</f>
        <v>0</v>
      </c>
      <c r="J279" s="140">
        <f t="shared" si="25"/>
        <v>0</v>
      </c>
      <c r="K279" s="105">
        <f t="shared" si="25"/>
        <v>0</v>
      </c>
      <c r="L279" s="58">
        <f t="shared" si="25"/>
        <v>0</v>
      </c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.75" hidden="1" customHeight="1">
      <c r="A280" s="67">
        <v>3</v>
      </c>
      <c r="B280" s="68">
        <v>2</v>
      </c>
      <c r="C280" s="68">
        <v>2</v>
      </c>
      <c r="D280" s="68">
        <v>6</v>
      </c>
      <c r="E280" s="68">
        <v>1</v>
      </c>
      <c r="F280" s="70"/>
      <c r="G280" s="69" t="s">
        <v>169</v>
      </c>
      <c r="H280" s="84">
        <v>245</v>
      </c>
      <c r="I280" s="57">
        <f t="shared" si="25"/>
        <v>0</v>
      </c>
      <c r="J280" s="140">
        <f t="shared" si="25"/>
        <v>0</v>
      </c>
      <c r="K280" s="105">
        <f t="shared" si="25"/>
        <v>0</v>
      </c>
      <c r="L280" s="58">
        <f t="shared" si="25"/>
        <v>0</v>
      </c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.75" hidden="1" customHeight="1">
      <c r="A281" s="67">
        <v>3</v>
      </c>
      <c r="B281" s="97">
        <v>2</v>
      </c>
      <c r="C281" s="97">
        <v>2</v>
      </c>
      <c r="D281" s="68">
        <v>6</v>
      </c>
      <c r="E281" s="97">
        <v>1</v>
      </c>
      <c r="F281" s="98">
        <v>1</v>
      </c>
      <c r="G281" s="113" t="s">
        <v>169</v>
      </c>
      <c r="H281" s="46">
        <v>246</v>
      </c>
      <c r="I281" s="115"/>
      <c r="J281" s="115"/>
      <c r="K281" s="115"/>
      <c r="L281" s="115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.75" hidden="1" customHeight="1">
      <c r="A282" s="71">
        <v>3</v>
      </c>
      <c r="B282" s="67">
        <v>2</v>
      </c>
      <c r="C282" s="68">
        <v>2</v>
      </c>
      <c r="D282" s="68">
        <v>7</v>
      </c>
      <c r="E282" s="68"/>
      <c r="F282" s="70"/>
      <c r="G282" s="69" t="s">
        <v>170</v>
      </c>
      <c r="H282" s="84">
        <v>247</v>
      </c>
      <c r="I282" s="57">
        <f>I283</f>
        <v>0</v>
      </c>
      <c r="J282" s="140">
        <f>J283</f>
        <v>0</v>
      </c>
      <c r="K282" s="105">
        <f>K283</f>
        <v>0</v>
      </c>
      <c r="L282" s="58">
        <f>L283</f>
        <v>0</v>
      </c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.75" hidden="1" customHeight="1">
      <c r="A283" s="71">
        <v>3</v>
      </c>
      <c r="B283" s="67">
        <v>2</v>
      </c>
      <c r="C283" s="68">
        <v>2</v>
      </c>
      <c r="D283" s="68">
        <v>7</v>
      </c>
      <c r="E283" s="68">
        <v>1</v>
      </c>
      <c r="F283" s="70"/>
      <c r="G283" s="69" t="s">
        <v>170</v>
      </c>
      <c r="H283" s="46">
        <v>248</v>
      </c>
      <c r="I283" s="57">
        <f>I284+I285</f>
        <v>0</v>
      </c>
      <c r="J283" s="57">
        <f>J284+J285</f>
        <v>0</v>
      </c>
      <c r="K283" s="57">
        <f>K284+K285</f>
        <v>0</v>
      </c>
      <c r="L283" s="57">
        <f>L284+L285</f>
        <v>0</v>
      </c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.75" hidden="1" customHeight="1">
      <c r="A284" s="71">
        <v>3</v>
      </c>
      <c r="B284" s="67">
        <v>2</v>
      </c>
      <c r="C284" s="67">
        <v>2</v>
      </c>
      <c r="D284" s="68">
        <v>7</v>
      </c>
      <c r="E284" s="68">
        <v>1</v>
      </c>
      <c r="F284" s="70">
        <v>1</v>
      </c>
      <c r="G284" s="69" t="s">
        <v>165</v>
      </c>
      <c r="H284" s="84">
        <v>249</v>
      </c>
      <c r="I284" s="115"/>
      <c r="J284" s="115"/>
      <c r="K284" s="115"/>
      <c r="L284" s="115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.75" hidden="1" customHeight="1">
      <c r="A285" s="71">
        <v>3</v>
      </c>
      <c r="B285" s="67">
        <v>2</v>
      </c>
      <c r="C285" s="67">
        <v>2</v>
      </c>
      <c r="D285" s="68">
        <v>7</v>
      </c>
      <c r="E285" s="68">
        <v>1</v>
      </c>
      <c r="F285" s="70">
        <v>2</v>
      </c>
      <c r="G285" s="69" t="s">
        <v>166</v>
      </c>
      <c r="H285" s="46">
        <v>250</v>
      </c>
      <c r="I285" s="74"/>
      <c r="J285" s="74"/>
      <c r="K285" s="74"/>
      <c r="L285" s="74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25.5" hidden="1" customHeight="1">
      <c r="A286" s="247">
        <v>3</v>
      </c>
      <c r="B286" s="247">
        <v>3</v>
      </c>
      <c r="C286" s="240"/>
      <c r="D286" s="241"/>
      <c r="E286" s="241"/>
      <c r="F286" s="243"/>
      <c r="G286" s="242" t="s">
        <v>174</v>
      </c>
      <c r="H286" s="84">
        <v>251</v>
      </c>
      <c r="I286" s="57">
        <f>SUM(I287+I316)</f>
        <v>0</v>
      </c>
      <c r="J286" s="140">
        <f>SUM(J287+J316)</f>
        <v>0</v>
      </c>
      <c r="K286" s="105">
        <f>SUM(K287+K316)</f>
        <v>0</v>
      </c>
      <c r="L286" s="58">
        <f>SUM(L287+L316)</f>
        <v>0</v>
      </c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.75" hidden="1" customHeight="1">
      <c r="A287" s="71">
        <v>3</v>
      </c>
      <c r="B287" s="71">
        <v>3</v>
      </c>
      <c r="C287" s="67">
        <v>1</v>
      </c>
      <c r="D287" s="68"/>
      <c r="E287" s="68"/>
      <c r="F287" s="70"/>
      <c r="G287" s="69" t="s">
        <v>155</v>
      </c>
      <c r="H287" s="46">
        <v>252</v>
      </c>
      <c r="I287" s="57">
        <f>SUM(I289+I294+I298+I302+I306+I309+I312)</f>
        <v>0</v>
      </c>
      <c r="J287" s="140">
        <f>SUM(J289+J294+J298+J302+J306+J309+J312)</f>
        <v>0</v>
      </c>
      <c r="K287" s="105">
        <f>SUM(K289+K294+K298+K302+K306+K309+K312)</f>
        <v>0</v>
      </c>
      <c r="L287" s="58">
        <f>SUM(L289+L294+L298+L302+L306+L309+L312)</f>
        <v>0</v>
      </c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.75" hidden="1" customHeight="1">
      <c r="A288" s="194">
        <v>1</v>
      </c>
      <c r="B288" s="249"/>
      <c r="C288" s="249"/>
      <c r="D288" s="249"/>
      <c r="E288" s="249"/>
      <c r="F288" s="250"/>
      <c r="G288" s="165">
        <v>2</v>
      </c>
      <c r="H288" s="91">
        <v>3</v>
      </c>
      <c r="I288" s="93">
        <v>4</v>
      </c>
      <c r="J288" s="94">
        <v>5</v>
      </c>
      <c r="K288" s="95">
        <v>6</v>
      </c>
      <c r="L288" s="93">
        <v>7</v>
      </c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25.5" hidden="1" customHeight="1">
      <c r="A289" s="71">
        <v>3</v>
      </c>
      <c r="B289" s="71">
        <v>3</v>
      </c>
      <c r="C289" s="67">
        <v>1</v>
      </c>
      <c r="D289" s="68">
        <v>1</v>
      </c>
      <c r="E289" s="68"/>
      <c r="F289" s="70"/>
      <c r="G289" s="69" t="s">
        <v>156</v>
      </c>
      <c r="H289" s="84">
        <v>253</v>
      </c>
      <c r="I289" s="57">
        <f>I290</f>
        <v>0</v>
      </c>
      <c r="J289" s="140">
        <f>J290</f>
        <v>0</v>
      </c>
      <c r="K289" s="105">
        <f>K290</f>
        <v>0</v>
      </c>
      <c r="L289" s="58">
        <f>L290</f>
        <v>0</v>
      </c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25.5" hidden="1" customHeight="1">
      <c r="A290" s="71">
        <v>3</v>
      </c>
      <c r="B290" s="71">
        <v>3</v>
      </c>
      <c r="C290" s="67">
        <v>1</v>
      </c>
      <c r="D290" s="68">
        <v>1</v>
      </c>
      <c r="E290" s="68">
        <v>1</v>
      </c>
      <c r="F290" s="70"/>
      <c r="G290" s="69" t="s">
        <v>156</v>
      </c>
      <c r="H290" s="46">
        <v>254</v>
      </c>
      <c r="I290" s="57">
        <f>SUM(I291:I293)</f>
        <v>0</v>
      </c>
      <c r="J290" s="140">
        <f>SUM(J291:J293)</f>
        <v>0</v>
      </c>
      <c r="K290" s="105">
        <f>SUM(K291:K293)</f>
        <v>0</v>
      </c>
      <c r="L290" s="58">
        <f>SUM(L291:L293)</f>
        <v>0</v>
      </c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.75" hidden="1" customHeight="1">
      <c r="A291" s="71">
        <v>3</v>
      </c>
      <c r="B291" s="71">
        <v>3</v>
      </c>
      <c r="C291" s="67">
        <v>1</v>
      </c>
      <c r="D291" s="68">
        <v>1</v>
      </c>
      <c r="E291" s="68">
        <v>1</v>
      </c>
      <c r="F291" s="70">
        <v>1</v>
      </c>
      <c r="G291" s="69" t="s">
        <v>157</v>
      </c>
      <c r="H291" s="84">
        <v>255</v>
      </c>
      <c r="I291" s="74"/>
      <c r="J291" s="74"/>
      <c r="K291" s="74"/>
      <c r="L291" s="74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.75" hidden="1" customHeight="1">
      <c r="A292" s="71">
        <v>3</v>
      </c>
      <c r="B292" s="71">
        <v>3</v>
      </c>
      <c r="C292" s="67">
        <v>1</v>
      </c>
      <c r="D292" s="68">
        <v>1</v>
      </c>
      <c r="E292" s="68">
        <v>1</v>
      </c>
      <c r="F292" s="70">
        <v>2</v>
      </c>
      <c r="G292" s="69" t="s">
        <v>158</v>
      </c>
      <c r="H292" s="46">
        <v>256</v>
      </c>
      <c r="I292" s="74"/>
      <c r="J292" s="74"/>
      <c r="K292" s="74"/>
      <c r="L292" s="74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.75" hidden="1" customHeight="1">
      <c r="A293" s="71">
        <v>3</v>
      </c>
      <c r="B293" s="67">
        <v>3</v>
      </c>
      <c r="C293" s="63">
        <v>1</v>
      </c>
      <c r="D293" s="68">
        <v>1</v>
      </c>
      <c r="E293" s="68">
        <v>1</v>
      </c>
      <c r="F293" s="70">
        <v>3</v>
      </c>
      <c r="G293" s="69" t="s">
        <v>175</v>
      </c>
      <c r="H293" s="84">
        <v>257</v>
      </c>
      <c r="I293" s="74"/>
      <c r="J293" s="74"/>
      <c r="K293" s="74"/>
      <c r="L293" s="74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25.5" hidden="1" customHeight="1">
      <c r="A294" s="89">
        <v>3</v>
      </c>
      <c r="B294" s="63">
        <v>3</v>
      </c>
      <c r="C294" s="67">
        <v>1</v>
      </c>
      <c r="D294" s="68">
        <v>2</v>
      </c>
      <c r="E294" s="68"/>
      <c r="F294" s="70"/>
      <c r="G294" s="69" t="s">
        <v>176</v>
      </c>
      <c r="H294" s="46">
        <v>258</v>
      </c>
      <c r="I294" s="57">
        <f>I295</f>
        <v>0</v>
      </c>
      <c r="J294" s="140">
        <f>J295</f>
        <v>0</v>
      </c>
      <c r="K294" s="105">
        <f>K295</f>
        <v>0</v>
      </c>
      <c r="L294" s="58">
        <f>L295</f>
        <v>0</v>
      </c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25.5" hidden="1" customHeight="1">
      <c r="A295" s="89">
        <v>3</v>
      </c>
      <c r="B295" s="89">
        <v>3</v>
      </c>
      <c r="C295" s="63">
        <v>1</v>
      </c>
      <c r="D295" s="61">
        <v>2</v>
      </c>
      <c r="E295" s="61">
        <v>1</v>
      </c>
      <c r="F295" s="64"/>
      <c r="G295" s="62" t="s">
        <v>176</v>
      </c>
      <c r="H295" s="46">
        <v>259</v>
      </c>
      <c r="I295" s="77">
        <f>SUM(I296:I297)</f>
        <v>0</v>
      </c>
      <c r="J295" s="141">
        <f>SUM(J296:J297)</f>
        <v>0</v>
      </c>
      <c r="K295" s="104">
        <f>SUM(K296:K297)</f>
        <v>0</v>
      </c>
      <c r="L295" s="78">
        <f>SUM(L296:L297)</f>
        <v>0</v>
      </c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.75" hidden="1" customHeight="1">
      <c r="A296" s="71">
        <v>3</v>
      </c>
      <c r="B296" s="71">
        <v>3</v>
      </c>
      <c r="C296" s="67">
        <v>1</v>
      </c>
      <c r="D296" s="68">
        <v>2</v>
      </c>
      <c r="E296" s="68">
        <v>1</v>
      </c>
      <c r="F296" s="70">
        <v>1</v>
      </c>
      <c r="G296" s="69" t="s">
        <v>162</v>
      </c>
      <c r="H296" s="46">
        <v>260</v>
      </c>
      <c r="I296" s="74"/>
      <c r="J296" s="74"/>
      <c r="K296" s="74"/>
      <c r="L296" s="74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.75" hidden="1" customHeight="1">
      <c r="A297" s="79">
        <v>3</v>
      </c>
      <c r="B297" s="123">
        <v>3</v>
      </c>
      <c r="C297" s="96">
        <v>1</v>
      </c>
      <c r="D297" s="97">
        <v>2</v>
      </c>
      <c r="E297" s="97">
        <v>1</v>
      </c>
      <c r="F297" s="98">
        <v>2</v>
      </c>
      <c r="G297" s="113" t="s">
        <v>163</v>
      </c>
      <c r="H297" s="46">
        <v>261</v>
      </c>
      <c r="I297" s="74"/>
      <c r="J297" s="74"/>
      <c r="K297" s="74"/>
      <c r="L297" s="74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.75" hidden="1" customHeight="1">
      <c r="A298" s="67">
        <v>3</v>
      </c>
      <c r="B298" s="69">
        <v>3</v>
      </c>
      <c r="C298" s="67">
        <v>1</v>
      </c>
      <c r="D298" s="68">
        <v>3</v>
      </c>
      <c r="E298" s="68"/>
      <c r="F298" s="70"/>
      <c r="G298" s="69" t="s">
        <v>164</v>
      </c>
      <c r="H298" s="46">
        <v>262</v>
      </c>
      <c r="I298" s="57">
        <f>I299</f>
        <v>0</v>
      </c>
      <c r="J298" s="140">
        <f>J299</f>
        <v>0</v>
      </c>
      <c r="K298" s="105">
        <f>K299</f>
        <v>0</v>
      </c>
      <c r="L298" s="58">
        <f>L299</f>
        <v>0</v>
      </c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.75" hidden="1" customHeight="1">
      <c r="A299" s="67">
        <v>3</v>
      </c>
      <c r="B299" s="113">
        <v>3</v>
      </c>
      <c r="C299" s="96">
        <v>1</v>
      </c>
      <c r="D299" s="97">
        <v>3</v>
      </c>
      <c r="E299" s="97">
        <v>1</v>
      </c>
      <c r="F299" s="98"/>
      <c r="G299" s="113" t="s">
        <v>164</v>
      </c>
      <c r="H299" s="46">
        <v>263</v>
      </c>
      <c r="I299" s="58">
        <f>I300+I301</f>
        <v>0</v>
      </c>
      <c r="J299" s="58">
        <f>J300+J301</f>
        <v>0</v>
      </c>
      <c r="K299" s="58">
        <f>K300+K301</f>
        <v>0</v>
      </c>
      <c r="L299" s="58">
        <f>L300+L301</f>
        <v>0</v>
      </c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.75" hidden="1" customHeight="1">
      <c r="A300" s="67">
        <v>3</v>
      </c>
      <c r="B300" s="69">
        <v>3</v>
      </c>
      <c r="C300" s="67">
        <v>1</v>
      </c>
      <c r="D300" s="68">
        <v>3</v>
      </c>
      <c r="E300" s="68">
        <v>1</v>
      </c>
      <c r="F300" s="70">
        <v>1</v>
      </c>
      <c r="G300" s="69" t="s">
        <v>165</v>
      </c>
      <c r="H300" s="46">
        <v>264</v>
      </c>
      <c r="I300" s="115"/>
      <c r="J300" s="115"/>
      <c r="K300" s="115"/>
      <c r="L300" s="127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.75" hidden="1" customHeight="1">
      <c r="A301" s="67">
        <v>3</v>
      </c>
      <c r="B301" s="69">
        <v>3</v>
      </c>
      <c r="C301" s="67">
        <v>1</v>
      </c>
      <c r="D301" s="68">
        <v>3</v>
      </c>
      <c r="E301" s="68">
        <v>1</v>
      </c>
      <c r="F301" s="70">
        <v>2</v>
      </c>
      <c r="G301" s="69" t="s">
        <v>166</v>
      </c>
      <c r="H301" s="46">
        <v>265</v>
      </c>
      <c r="I301" s="74"/>
      <c r="J301" s="74"/>
      <c r="K301" s="74"/>
      <c r="L301" s="74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.75" hidden="1" customHeight="1">
      <c r="A302" s="67">
        <v>3</v>
      </c>
      <c r="B302" s="69">
        <v>3</v>
      </c>
      <c r="C302" s="67">
        <v>1</v>
      </c>
      <c r="D302" s="68">
        <v>4</v>
      </c>
      <c r="E302" s="68"/>
      <c r="F302" s="70"/>
      <c r="G302" s="69" t="s">
        <v>177</v>
      </c>
      <c r="H302" s="46">
        <v>266</v>
      </c>
      <c r="I302" s="57">
        <f>I303</f>
        <v>0</v>
      </c>
      <c r="J302" s="140">
        <f>J303</f>
        <v>0</v>
      </c>
      <c r="K302" s="105">
        <f>K303</f>
        <v>0</v>
      </c>
      <c r="L302" s="58">
        <f>L303</f>
        <v>0</v>
      </c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.75" hidden="1" customHeight="1">
      <c r="A303" s="71">
        <v>3</v>
      </c>
      <c r="B303" s="67">
        <v>3</v>
      </c>
      <c r="C303" s="68">
        <v>1</v>
      </c>
      <c r="D303" s="68">
        <v>4</v>
      </c>
      <c r="E303" s="68">
        <v>1</v>
      </c>
      <c r="F303" s="70"/>
      <c r="G303" s="69" t="s">
        <v>177</v>
      </c>
      <c r="H303" s="46">
        <v>267</v>
      </c>
      <c r="I303" s="57">
        <f>SUM(I304:I305)</f>
        <v>0</v>
      </c>
      <c r="J303" s="57">
        <f>SUM(J304:J305)</f>
        <v>0</v>
      </c>
      <c r="K303" s="57">
        <f>SUM(K304:K305)</f>
        <v>0</v>
      </c>
      <c r="L303" s="57">
        <f>SUM(L304:L305)</f>
        <v>0</v>
      </c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.75" hidden="1" customHeight="1">
      <c r="A304" s="71">
        <v>3</v>
      </c>
      <c r="B304" s="67">
        <v>3</v>
      </c>
      <c r="C304" s="68">
        <v>1</v>
      </c>
      <c r="D304" s="68">
        <v>4</v>
      </c>
      <c r="E304" s="68">
        <v>1</v>
      </c>
      <c r="F304" s="70">
        <v>1</v>
      </c>
      <c r="G304" s="69" t="s">
        <v>165</v>
      </c>
      <c r="H304" s="46">
        <v>268</v>
      </c>
      <c r="I304" s="73"/>
      <c r="J304" s="74"/>
      <c r="K304" s="74"/>
      <c r="L304" s="73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.75" hidden="1" customHeight="1">
      <c r="A305" s="67">
        <v>3</v>
      </c>
      <c r="B305" s="68">
        <v>3</v>
      </c>
      <c r="C305" s="68">
        <v>1</v>
      </c>
      <c r="D305" s="68">
        <v>4</v>
      </c>
      <c r="E305" s="68">
        <v>1</v>
      </c>
      <c r="F305" s="70">
        <v>2</v>
      </c>
      <c r="G305" s="68" t="s">
        <v>166</v>
      </c>
      <c r="H305" s="46">
        <v>269</v>
      </c>
      <c r="I305" s="74"/>
      <c r="J305" s="115"/>
      <c r="K305" s="115"/>
      <c r="L305" s="127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25.5" hidden="1" customHeight="1">
      <c r="A306" s="67">
        <v>3</v>
      </c>
      <c r="B306" s="68">
        <v>3</v>
      </c>
      <c r="C306" s="68">
        <v>1</v>
      </c>
      <c r="D306" s="68">
        <v>5</v>
      </c>
      <c r="E306" s="68"/>
      <c r="F306" s="70"/>
      <c r="G306" s="69" t="s">
        <v>178</v>
      </c>
      <c r="H306" s="46">
        <v>270</v>
      </c>
      <c r="I306" s="78">
        <f t="shared" ref="I306:L307" si="26">I307</f>
        <v>0</v>
      </c>
      <c r="J306" s="140">
        <f t="shared" si="26"/>
        <v>0</v>
      </c>
      <c r="K306" s="58">
        <f t="shared" si="26"/>
        <v>0</v>
      </c>
      <c r="L306" s="58">
        <f t="shared" si="26"/>
        <v>0</v>
      </c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25.5" hidden="1" customHeight="1">
      <c r="A307" s="63">
        <v>3</v>
      </c>
      <c r="B307" s="97">
        <v>3</v>
      </c>
      <c r="C307" s="97">
        <v>1</v>
      </c>
      <c r="D307" s="97">
        <v>5</v>
      </c>
      <c r="E307" s="97">
        <v>1</v>
      </c>
      <c r="F307" s="98"/>
      <c r="G307" s="113" t="s">
        <v>178</v>
      </c>
      <c r="H307" s="46">
        <v>271</v>
      </c>
      <c r="I307" s="58">
        <f t="shared" si="26"/>
        <v>0</v>
      </c>
      <c r="J307" s="141">
        <f t="shared" si="26"/>
        <v>0</v>
      </c>
      <c r="K307" s="78">
        <f t="shared" si="26"/>
        <v>0</v>
      </c>
      <c r="L307" s="78">
        <f t="shared" si="26"/>
        <v>0</v>
      </c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25.5" hidden="1" customHeight="1">
      <c r="A308" s="67">
        <v>3</v>
      </c>
      <c r="B308" s="68">
        <v>3</v>
      </c>
      <c r="C308" s="68">
        <v>1</v>
      </c>
      <c r="D308" s="68">
        <v>5</v>
      </c>
      <c r="E308" s="68">
        <v>1</v>
      </c>
      <c r="F308" s="70">
        <v>1</v>
      </c>
      <c r="G308" s="69" t="s">
        <v>178</v>
      </c>
      <c r="H308" s="46">
        <v>272</v>
      </c>
      <c r="I308" s="74"/>
      <c r="J308" s="115"/>
      <c r="K308" s="115"/>
      <c r="L308" s="127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.75" hidden="1" customHeight="1">
      <c r="A309" s="67">
        <v>3</v>
      </c>
      <c r="B309" s="68">
        <v>3</v>
      </c>
      <c r="C309" s="68">
        <v>1</v>
      </c>
      <c r="D309" s="68">
        <v>6</v>
      </c>
      <c r="E309" s="68"/>
      <c r="F309" s="70"/>
      <c r="G309" s="69" t="s">
        <v>169</v>
      </c>
      <c r="H309" s="46">
        <v>273</v>
      </c>
      <c r="I309" s="58">
        <f t="shared" ref="I309:L310" si="27">I310</f>
        <v>0</v>
      </c>
      <c r="J309" s="140">
        <f t="shared" si="27"/>
        <v>0</v>
      </c>
      <c r="K309" s="58">
        <f t="shared" si="27"/>
        <v>0</v>
      </c>
      <c r="L309" s="58">
        <f t="shared" si="27"/>
        <v>0</v>
      </c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.75" hidden="1" customHeight="1">
      <c r="A310" s="67">
        <v>3</v>
      </c>
      <c r="B310" s="68">
        <v>3</v>
      </c>
      <c r="C310" s="68">
        <v>1</v>
      </c>
      <c r="D310" s="68">
        <v>6</v>
      </c>
      <c r="E310" s="68">
        <v>1</v>
      </c>
      <c r="F310" s="70"/>
      <c r="G310" s="69" t="s">
        <v>169</v>
      </c>
      <c r="H310" s="46">
        <v>274</v>
      </c>
      <c r="I310" s="57">
        <f t="shared" si="27"/>
        <v>0</v>
      </c>
      <c r="J310" s="140">
        <f t="shared" si="27"/>
        <v>0</v>
      </c>
      <c r="K310" s="58">
        <f t="shared" si="27"/>
        <v>0</v>
      </c>
      <c r="L310" s="58">
        <f t="shared" si="27"/>
        <v>0</v>
      </c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.75" hidden="1" customHeight="1">
      <c r="A311" s="67">
        <v>3</v>
      </c>
      <c r="B311" s="68">
        <v>3</v>
      </c>
      <c r="C311" s="68">
        <v>1</v>
      </c>
      <c r="D311" s="68">
        <v>6</v>
      </c>
      <c r="E311" s="68">
        <v>1</v>
      </c>
      <c r="F311" s="70">
        <v>1</v>
      </c>
      <c r="G311" s="69" t="s">
        <v>169</v>
      </c>
      <c r="H311" s="46">
        <v>275</v>
      </c>
      <c r="I311" s="115"/>
      <c r="J311" s="115"/>
      <c r="K311" s="115"/>
      <c r="L311" s="127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.75" hidden="1" customHeight="1">
      <c r="A312" s="67">
        <v>3</v>
      </c>
      <c r="B312" s="68">
        <v>3</v>
      </c>
      <c r="C312" s="68">
        <v>1</v>
      </c>
      <c r="D312" s="68">
        <v>7</v>
      </c>
      <c r="E312" s="68"/>
      <c r="F312" s="70"/>
      <c r="G312" s="69" t="s">
        <v>170</v>
      </c>
      <c r="H312" s="46">
        <v>276</v>
      </c>
      <c r="I312" s="57">
        <f>I313</f>
        <v>0</v>
      </c>
      <c r="J312" s="140">
        <f>J313</f>
        <v>0</v>
      </c>
      <c r="K312" s="58">
        <f>K313</f>
        <v>0</v>
      </c>
      <c r="L312" s="58">
        <f>L313</f>
        <v>0</v>
      </c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.75" hidden="1" customHeight="1">
      <c r="A313" s="67">
        <v>3</v>
      </c>
      <c r="B313" s="68">
        <v>3</v>
      </c>
      <c r="C313" s="68">
        <v>1</v>
      </c>
      <c r="D313" s="68">
        <v>7</v>
      </c>
      <c r="E313" s="68">
        <v>1</v>
      </c>
      <c r="F313" s="70"/>
      <c r="G313" s="69" t="s">
        <v>170</v>
      </c>
      <c r="H313" s="46">
        <v>277</v>
      </c>
      <c r="I313" s="57">
        <f>I314+I315</f>
        <v>0</v>
      </c>
      <c r="J313" s="57">
        <f>J314+J315</f>
        <v>0</v>
      </c>
      <c r="K313" s="57">
        <f>K314+K315</f>
        <v>0</v>
      </c>
      <c r="L313" s="57">
        <f>L314+L315</f>
        <v>0</v>
      </c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.75" hidden="1" customHeight="1">
      <c r="A314" s="67">
        <v>3</v>
      </c>
      <c r="B314" s="68">
        <v>3</v>
      </c>
      <c r="C314" s="68">
        <v>1</v>
      </c>
      <c r="D314" s="68">
        <v>7</v>
      </c>
      <c r="E314" s="68">
        <v>1</v>
      </c>
      <c r="F314" s="70">
        <v>1</v>
      </c>
      <c r="G314" s="69" t="s">
        <v>165</v>
      </c>
      <c r="H314" s="46">
        <v>278</v>
      </c>
      <c r="I314" s="115"/>
      <c r="J314" s="115"/>
      <c r="K314" s="115"/>
      <c r="L314" s="127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.75" hidden="1" customHeight="1">
      <c r="A315" s="67">
        <v>3</v>
      </c>
      <c r="B315" s="68">
        <v>3</v>
      </c>
      <c r="C315" s="68">
        <v>1</v>
      </c>
      <c r="D315" s="68">
        <v>7</v>
      </c>
      <c r="E315" s="68">
        <v>1</v>
      </c>
      <c r="F315" s="70">
        <v>2</v>
      </c>
      <c r="G315" s="69" t="s">
        <v>166</v>
      </c>
      <c r="H315" s="46">
        <v>279</v>
      </c>
      <c r="I315" s="74"/>
      <c r="J315" s="74"/>
      <c r="K315" s="74"/>
      <c r="L315" s="74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.75" hidden="1" customHeight="1">
      <c r="A316" s="67">
        <v>3</v>
      </c>
      <c r="B316" s="68">
        <v>3</v>
      </c>
      <c r="C316" s="68">
        <v>2</v>
      </c>
      <c r="D316" s="68"/>
      <c r="E316" s="68"/>
      <c r="F316" s="70"/>
      <c r="G316" s="69" t="s">
        <v>171</v>
      </c>
      <c r="H316" s="46">
        <v>280</v>
      </c>
      <c r="I316" s="57">
        <f>SUM(I317+I322+I326+I331+I335+I338+I341)</f>
        <v>0</v>
      </c>
      <c r="J316" s="140">
        <f>SUM(J317+J322+J326+J331+J335+J338+J341)</f>
        <v>0</v>
      </c>
      <c r="K316" s="58">
        <f>SUM(K317+K322+K326+K331+K335+K338+K341)</f>
        <v>0</v>
      </c>
      <c r="L316" s="58">
        <f>SUM(L317+L322+L326+L331+L335+L338+L341)</f>
        <v>0</v>
      </c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25.5" hidden="1" customHeight="1">
      <c r="A317" s="67">
        <v>3</v>
      </c>
      <c r="B317" s="68">
        <v>3</v>
      </c>
      <c r="C317" s="68">
        <v>2</v>
      </c>
      <c r="D317" s="68">
        <v>1</v>
      </c>
      <c r="E317" s="68"/>
      <c r="F317" s="70"/>
      <c r="G317" s="69" t="s">
        <v>173</v>
      </c>
      <c r="H317" s="46">
        <v>281</v>
      </c>
      <c r="I317" s="57">
        <f>I318</f>
        <v>0</v>
      </c>
      <c r="J317" s="140">
        <f>J318</f>
        <v>0</v>
      </c>
      <c r="K317" s="58">
        <f>K318</f>
        <v>0</v>
      </c>
      <c r="L317" s="58">
        <f>L318</f>
        <v>0</v>
      </c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25.5" hidden="1" customHeight="1">
      <c r="A318" s="71">
        <v>3</v>
      </c>
      <c r="B318" s="67">
        <v>3</v>
      </c>
      <c r="C318" s="68">
        <v>2</v>
      </c>
      <c r="D318" s="69">
        <v>1</v>
      </c>
      <c r="E318" s="67">
        <v>1</v>
      </c>
      <c r="F318" s="70"/>
      <c r="G318" s="69" t="s">
        <v>173</v>
      </c>
      <c r="H318" s="46">
        <v>282</v>
      </c>
      <c r="I318" s="57">
        <f>SUM(I319:I321)</f>
        <v>0</v>
      </c>
      <c r="J318" s="140">
        <f>SUM(J319:J321)</f>
        <v>0</v>
      </c>
      <c r="K318" s="58">
        <f>SUM(K319:K321)</f>
        <v>0</v>
      </c>
      <c r="L318" s="58">
        <f>SUM(L319:L321)</f>
        <v>0</v>
      </c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.75" hidden="1" customHeight="1">
      <c r="A319" s="71">
        <v>3</v>
      </c>
      <c r="B319" s="67">
        <v>3</v>
      </c>
      <c r="C319" s="68">
        <v>2</v>
      </c>
      <c r="D319" s="69">
        <v>1</v>
      </c>
      <c r="E319" s="67">
        <v>1</v>
      </c>
      <c r="F319" s="70">
        <v>1</v>
      </c>
      <c r="G319" s="69" t="s">
        <v>157</v>
      </c>
      <c r="H319" s="46">
        <v>283</v>
      </c>
      <c r="I319" s="74"/>
      <c r="J319" s="74"/>
      <c r="K319" s="74"/>
      <c r="L319" s="74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.75" hidden="1" customHeight="1">
      <c r="A320" s="89">
        <v>3</v>
      </c>
      <c r="B320" s="63">
        <v>3</v>
      </c>
      <c r="C320" s="61">
        <v>2</v>
      </c>
      <c r="D320" s="62">
        <v>1</v>
      </c>
      <c r="E320" s="63">
        <v>1</v>
      </c>
      <c r="F320" s="64">
        <v>2</v>
      </c>
      <c r="G320" s="62" t="s">
        <v>158</v>
      </c>
      <c r="H320" s="46">
        <v>284</v>
      </c>
      <c r="I320" s="74"/>
      <c r="J320" s="74"/>
      <c r="K320" s="74"/>
      <c r="L320" s="74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.75" hidden="1" customHeight="1">
      <c r="A321" s="71">
        <v>3</v>
      </c>
      <c r="B321" s="71">
        <v>3</v>
      </c>
      <c r="C321" s="67">
        <v>2</v>
      </c>
      <c r="D321" s="69">
        <v>1</v>
      </c>
      <c r="E321" s="67">
        <v>1</v>
      </c>
      <c r="F321" s="70">
        <v>3</v>
      </c>
      <c r="G321" s="69" t="s">
        <v>175</v>
      </c>
      <c r="H321" s="46">
        <v>285</v>
      </c>
      <c r="I321" s="74"/>
      <c r="J321" s="74"/>
      <c r="K321" s="74"/>
      <c r="L321" s="74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25.5" hidden="1" customHeight="1">
      <c r="A322" s="79">
        <v>3</v>
      </c>
      <c r="B322" s="79">
        <v>3</v>
      </c>
      <c r="C322" s="96">
        <v>2</v>
      </c>
      <c r="D322" s="113">
        <v>2</v>
      </c>
      <c r="E322" s="96"/>
      <c r="F322" s="98"/>
      <c r="G322" s="113" t="s">
        <v>176</v>
      </c>
      <c r="H322" s="46">
        <v>286</v>
      </c>
      <c r="I322" s="85">
        <f>I323</f>
        <v>0</v>
      </c>
      <c r="J322" s="142">
        <f>J323</f>
        <v>0</v>
      </c>
      <c r="K322" s="87">
        <f>K323</f>
        <v>0</v>
      </c>
      <c r="L322" s="87">
        <f>L323</f>
        <v>0</v>
      </c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25.5" hidden="1" customHeight="1">
      <c r="A323" s="71">
        <v>3</v>
      </c>
      <c r="B323" s="71">
        <v>3</v>
      </c>
      <c r="C323" s="67">
        <v>2</v>
      </c>
      <c r="D323" s="69">
        <v>2</v>
      </c>
      <c r="E323" s="67">
        <v>1</v>
      </c>
      <c r="F323" s="70"/>
      <c r="G323" s="69" t="s">
        <v>176</v>
      </c>
      <c r="H323" s="46">
        <v>287</v>
      </c>
      <c r="I323" s="57">
        <f>SUM(I324:I325)</f>
        <v>0</v>
      </c>
      <c r="J323" s="105">
        <f>SUM(J324:J325)</f>
        <v>0</v>
      </c>
      <c r="K323" s="58">
        <f>SUM(K324:K325)</f>
        <v>0</v>
      </c>
      <c r="L323" s="58">
        <f>SUM(L324:L325)</f>
        <v>0</v>
      </c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.75" hidden="1" customHeight="1">
      <c r="A324" s="71">
        <v>3</v>
      </c>
      <c r="B324" s="71">
        <v>3</v>
      </c>
      <c r="C324" s="67">
        <v>2</v>
      </c>
      <c r="D324" s="69">
        <v>2</v>
      </c>
      <c r="E324" s="71">
        <v>1</v>
      </c>
      <c r="F324" s="109">
        <v>1</v>
      </c>
      <c r="G324" s="69" t="s">
        <v>162</v>
      </c>
      <c r="H324" s="46">
        <v>288</v>
      </c>
      <c r="I324" s="74"/>
      <c r="J324" s="74"/>
      <c r="K324" s="74"/>
      <c r="L324" s="74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.75" hidden="1" customHeight="1">
      <c r="A325" s="79">
        <v>3</v>
      </c>
      <c r="B325" s="79">
        <v>3</v>
      </c>
      <c r="C325" s="80">
        <v>2</v>
      </c>
      <c r="D325" s="81">
        <v>2</v>
      </c>
      <c r="E325" s="82">
        <v>1</v>
      </c>
      <c r="F325" s="112">
        <v>2</v>
      </c>
      <c r="G325" s="82" t="s">
        <v>163</v>
      </c>
      <c r="H325" s="46">
        <v>289</v>
      </c>
      <c r="I325" s="74"/>
      <c r="J325" s="74"/>
      <c r="K325" s="74"/>
      <c r="L325" s="74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.75" hidden="1" customHeight="1">
      <c r="A326" s="71">
        <v>3</v>
      </c>
      <c r="B326" s="71">
        <v>3</v>
      </c>
      <c r="C326" s="67">
        <v>2</v>
      </c>
      <c r="D326" s="68">
        <v>3</v>
      </c>
      <c r="E326" s="69"/>
      <c r="F326" s="109"/>
      <c r="G326" s="69" t="s">
        <v>164</v>
      </c>
      <c r="H326" s="46">
        <v>290</v>
      </c>
      <c r="I326" s="57">
        <f>I327</f>
        <v>0</v>
      </c>
      <c r="J326" s="105">
        <f>J327</f>
        <v>0</v>
      </c>
      <c r="K326" s="105">
        <f>K327</f>
        <v>0</v>
      </c>
      <c r="L326" s="58">
        <f>L327</f>
        <v>0</v>
      </c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.75" hidden="1" customHeight="1">
      <c r="A327" s="71">
        <v>3</v>
      </c>
      <c r="B327" s="71">
        <v>3</v>
      </c>
      <c r="C327" s="67">
        <v>2</v>
      </c>
      <c r="D327" s="68">
        <v>3</v>
      </c>
      <c r="E327" s="69">
        <v>1</v>
      </c>
      <c r="F327" s="109"/>
      <c r="G327" s="68" t="s">
        <v>164</v>
      </c>
      <c r="H327" s="46">
        <v>291</v>
      </c>
      <c r="I327" s="57">
        <f>I328+I329</f>
        <v>0</v>
      </c>
      <c r="J327" s="57">
        <f>J328+J329</f>
        <v>0</v>
      </c>
      <c r="K327" s="57">
        <f>K328+K329</f>
        <v>0</v>
      </c>
      <c r="L327" s="57">
        <f>L328+L329</f>
        <v>0</v>
      </c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.75" hidden="1" customHeight="1">
      <c r="A328" s="71">
        <v>3</v>
      </c>
      <c r="B328" s="71">
        <v>3</v>
      </c>
      <c r="C328" s="67">
        <v>2</v>
      </c>
      <c r="D328" s="68">
        <v>3</v>
      </c>
      <c r="E328" s="69">
        <v>1</v>
      </c>
      <c r="F328" s="109">
        <v>1</v>
      </c>
      <c r="G328" s="69" t="s">
        <v>165</v>
      </c>
      <c r="H328" s="46">
        <v>292</v>
      </c>
      <c r="I328" s="115"/>
      <c r="J328" s="115"/>
      <c r="K328" s="115"/>
      <c r="L328" s="127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.75" hidden="1" customHeight="1">
      <c r="A329" s="71">
        <v>3</v>
      </c>
      <c r="B329" s="71">
        <v>3</v>
      </c>
      <c r="C329" s="67">
        <v>2</v>
      </c>
      <c r="D329" s="68">
        <v>3</v>
      </c>
      <c r="E329" s="69">
        <v>1</v>
      </c>
      <c r="F329" s="109">
        <v>2</v>
      </c>
      <c r="G329" s="69" t="s">
        <v>166</v>
      </c>
      <c r="H329" s="46">
        <v>293</v>
      </c>
      <c r="I329" s="74"/>
      <c r="J329" s="74"/>
      <c r="K329" s="74"/>
      <c r="L329" s="74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.75" hidden="1" customHeight="1">
      <c r="A330" s="194">
        <v>1</v>
      </c>
      <c r="B330" s="249"/>
      <c r="C330" s="249"/>
      <c r="D330" s="249"/>
      <c r="E330" s="249"/>
      <c r="F330" s="250"/>
      <c r="G330" s="165">
        <v>2</v>
      </c>
      <c r="H330" s="46">
        <v>3</v>
      </c>
      <c r="I330" s="93">
        <v>4</v>
      </c>
      <c r="J330" s="94">
        <v>5</v>
      </c>
      <c r="K330" s="95">
        <v>6</v>
      </c>
      <c r="L330" s="93">
        <v>7</v>
      </c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.75" hidden="1" customHeight="1">
      <c r="A331" s="71">
        <v>3</v>
      </c>
      <c r="B331" s="71">
        <v>3</v>
      </c>
      <c r="C331" s="67">
        <v>2</v>
      </c>
      <c r="D331" s="68">
        <v>4</v>
      </c>
      <c r="E331" s="68"/>
      <c r="F331" s="70"/>
      <c r="G331" s="68" t="s">
        <v>177</v>
      </c>
      <c r="H331" s="56">
        <v>294</v>
      </c>
      <c r="I331" s="57">
        <f>I332</f>
        <v>0</v>
      </c>
      <c r="J331" s="105">
        <f>J332</f>
        <v>0</v>
      </c>
      <c r="K331" s="105">
        <f>K332</f>
        <v>0</v>
      </c>
      <c r="L331" s="58">
        <f>L332</f>
        <v>0</v>
      </c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.75" hidden="1" customHeight="1">
      <c r="A332" s="89">
        <v>3</v>
      </c>
      <c r="B332" s="89">
        <v>3</v>
      </c>
      <c r="C332" s="63">
        <v>2</v>
      </c>
      <c r="D332" s="61">
        <v>4</v>
      </c>
      <c r="E332" s="61">
        <v>1</v>
      </c>
      <c r="F332" s="64"/>
      <c r="G332" s="61" t="s">
        <v>177</v>
      </c>
      <c r="H332" s="47">
        <v>295</v>
      </c>
      <c r="I332" s="77">
        <f>SUM(I333:I334)</f>
        <v>0</v>
      </c>
      <c r="J332" s="104">
        <f>SUM(J333:J334)</f>
        <v>0</v>
      </c>
      <c r="K332" s="104">
        <f>SUM(K333:K334)</f>
        <v>0</v>
      </c>
      <c r="L332" s="78">
        <f>SUM(L333:L334)</f>
        <v>0</v>
      </c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.75" hidden="1" customHeight="1">
      <c r="A333" s="71">
        <v>3</v>
      </c>
      <c r="B333" s="71">
        <v>3</v>
      </c>
      <c r="C333" s="67">
        <v>2</v>
      </c>
      <c r="D333" s="68">
        <v>4</v>
      </c>
      <c r="E333" s="68">
        <v>1</v>
      </c>
      <c r="F333" s="70">
        <v>1</v>
      </c>
      <c r="G333" s="68" t="s">
        <v>165</v>
      </c>
      <c r="H333" s="56">
        <v>296</v>
      </c>
      <c r="I333" s="74"/>
      <c r="J333" s="74"/>
      <c r="K333" s="74"/>
      <c r="L333" s="74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.75" hidden="1" customHeight="1">
      <c r="A334" s="71">
        <v>3</v>
      </c>
      <c r="B334" s="71">
        <v>3</v>
      </c>
      <c r="C334" s="67">
        <v>2</v>
      </c>
      <c r="D334" s="68">
        <v>4</v>
      </c>
      <c r="E334" s="68">
        <v>1</v>
      </c>
      <c r="F334" s="70">
        <v>2</v>
      </c>
      <c r="G334" s="68" t="s">
        <v>166</v>
      </c>
      <c r="H334" s="47">
        <v>297</v>
      </c>
      <c r="I334" s="74"/>
      <c r="J334" s="74"/>
      <c r="K334" s="74"/>
      <c r="L334" s="74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25.5" hidden="1" customHeight="1">
      <c r="A335" s="71">
        <v>3</v>
      </c>
      <c r="B335" s="71">
        <v>3</v>
      </c>
      <c r="C335" s="67">
        <v>2</v>
      </c>
      <c r="D335" s="68">
        <v>5</v>
      </c>
      <c r="E335" s="68"/>
      <c r="F335" s="70"/>
      <c r="G335" s="68" t="s">
        <v>178</v>
      </c>
      <c r="H335" s="56">
        <v>298</v>
      </c>
      <c r="I335" s="57">
        <f t="shared" ref="I335:L336" si="28">I336</f>
        <v>0</v>
      </c>
      <c r="J335" s="105">
        <f t="shared" si="28"/>
        <v>0</v>
      </c>
      <c r="K335" s="105">
        <f t="shared" si="28"/>
        <v>0</v>
      </c>
      <c r="L335" s="58">
        <f t="shared" si="28"/>
        <v>0</v>
      </c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25.5" hidden="1" customHeight="1">
      <c r="A336" s="89">
        <v>3</v>
      </c>
      <c r="B336" s="89">
        <v>3</v>
      </c>
      <c r="C336" s="63">
        <v>2</v>
      </c>
      <c r="D336" s="61">
        <v>5</v>
      </c>
      <c r="E336" s="61">
        <v>1</v>
      </c>
      <c r="F336" s="64"/>
      <c r="G336" s="61" t="s">
        <v>178</v>
      </c>
      <c r="H336" s="47">
        <v>299</v>
      </c>
      <c r="I336" s="77">
        <f t="shared" si="28"/>
        <v>0</v>
      </c>
      <c r="J336" s="104">
        <f t="shared" si="28"/>
        <v>0</v>
      </c>
      <c r="K336" s="104">
        <f t="shared" si="28"/>
        <v>0</v>
      </c>
      <c r="L336" s="78">
        <f t="shared" si="28"/>
        <v>0</v>
      </c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25.5" hidden="1" customHeight="1">
      <c r="A337" s="71">
        <v>3</v>
      </c>
      <c r="B337" s="71">
        <v>3</v>
      </c>
      <c r="C337" s="67">
        <v>2</v>
      </c>
      <c r="D337" s="68">
        <v>5</v>
      </c>
      <c r="E337" s="68">
        <v>1</v>
      </c>
      <c r="F337" s="70">
        <v>1</v>
      </c>
      <c r="G337" s="68" t="s">
        <v>178</v>
      </c>
      <c r="H337" s="56">
        <v>300</v>
      </c>
      <c r="I337" s="115"/>
      <c r="J337" s="115"/>
      <c r="K337" s="115"/>
      <c r="L337" s="127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.75" hidden="1" customHeight="1">
      <c r="A338" s="71">
        <v>3</v>
      </c>
      <c r="B338" s="71">
        <v>3</v>
      </c>
      <c r="C338" s="67">
        <v>2</v>
      </c>
      <c r="D338" s="68">
        <v>6</v>
      </c>
      <c r="E338" s="68"/>
      <c r="F338" s="70"/>
      <c r="G338" s="68" t="s">
        <v>169</v>
      </c>
      <c r="H338" s="47">
        <v>301</v>
      </c>
      <c r="I338" s="57">
        <f t="shared" ref="I338:L339" si="29">I339</f>
        <v>0</v>
      </c>
      <c r="J338" s="105">
        <f t="shared" si="29"/>
        <v>0</v>
      </c>
      <c r="K338" s="105">
        <f t="shared" si="29"/>
        <v>0</v>
      </c>
      <c r="L338" s="58">
        <f t="shared" si="29"/>
        <v>0</v>
      </c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.75" hidden="1" customHeight="1">
      <c r="A339" s="71">
        <v>3</v>
      </c>
      <c r="B339" s="71">
        <v>3</v>
      </c>
      <c r="C339" s="67">
        <v>2</v>
      </c>
      <c r="D339" s="68">
        <v>6</v>
      </c>
      <c r="E339" s="68">
        <v>1</v>
      </c>
      <c r="F339" s="70"/>
      <c r="G339" s="68" t="s">
        <v>169</v>
      </c>
      <c r="H339" s="56">
        <v>302</v>
      </c>
      <c r="I339" s="57">
        <f t="shared" si="29"/>
        <v>0</v>
      </c>
      <c r="J339" s="105">
        <f t="shared" si="29"/>
        <v>0</v>
      </c>
      <c r="K339" s="105">
        <f t="shared" si="29"/>
        <v>0</v>
      </c>
      <c r="L339" s="58">
        <f t="shared" si="29"/>
        <v>0</v>
      </c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.75" hidden="1" customHeight="1">
      <c r="A340" s="79">
        <v>3</v>
      </c>
      <c r="B340" s="79">
        <v>3</v>
      </c>
      <c r="C340" s="80">
        <v>2</v>
      </c>
      <c r="D340" s="81">
        <v>6</v>
      </c>
      <c r="E340" s="81">
        <v>1</v>
      </c>
      <c r="F340" s="83">
        <v>1</v>
      </c>
      <c r="G340" s="81" t="s">
        <v>169</v>
      </c>
      <c r="H340" s="47">
        <v>303</v>
      </c>
      <c r="I340" s="115"/>
      <c r="J340" s="115"/>
      <c r="K340" s="115"/>
      <c r="L340" s="127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.75" hidden="1" customHeight="1">
      <c r="A341" s="71">
        <v>3</v>
      </c>
      <c r="B341" s="71">
        <v>3</v>
      </c>
      <c r="C341" s="67">
        <v>2</v>
      </c>
      <c r="D341" s="68">
        <v>7</v>
      </c>
      <c r="E341" s="68"/>
      <c r="F341" s="70"/>
      <c r="G341" s="68" t="s">
        <v>170</v>
      </c>
      <c r="H341" s="56">
        <v>304</v>
      </c>
      <c r="I341" s="57">
        <f t="shared" ref="I341:L342" si="30">I342</f>
        <v>0</v>
      </c>
      <c r="J341" s="105">
        <f t="shared" si="30"/>
        <v>0</v>
      </c>
      <c r="K341" s="105">
        <f t="shared" si="30"/>
        <v>0</v>
      </c>
      <c r="L341" s="58">
        <f t="shared" si="30"/>
        <v>0</v>
      </c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.75" hidden="1" customHeight="1">
      <c r="A342" s="79">
        <v>3</v>
      </c>
      <c r="B342" s="79">
        <v>3</v>
      </c>
      <c r="C342" s="80">
        <v>2</v>
      </c>
      <c r="D342" s="81">
        <v>7</v>
      </c>
      <c r="E342" s="81">
        <v>1</v>
      </c>
      <c r="F342" s="83"/>
      <c r="G342" s="81" t="s">
        <v>170</v>
      </c>
      <c r="H342" s="47">
        <v>305</v>
      </c>
      <c r="I342" s="58">
        <f t="shared" si="30"/>
        <v>0</v>
      </c>
      <c r="J342" s="105">
        <f t="shared" si="30"/>
        <v>0</v>
      </c>
      <c r="K342" s="105">
        <f t="shared" si="30"/>
        <v>0</v>
      </c>
      <c r="L342" s="58">
        <f t="shared" si="30"/>
        <v>0</v>
      </c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.75" hidden="1" customHeight="1">
      <c r="A343" s="71">
        <v>3</v>
      </c>
      <c r="B343" s="71">
        <v>3</v>
      </c>
      <c r="C343" s="67">
        <v>2</v>
      </c>
      <c r="D343" s="68">
        <v>7</v>
      </c>
      <c r="E343" s="68">
        <v>1</v>
      </c>
      <c r="F343" s="70">
        <v>1</v>
      </c>
      <c r="G343" s="68" t="s">
        <v>170</v>
      </c>
      <c r="H343" s="56">
        <v>306</v>
      </c>
      <c r="I343" s="115"/>
      <c r="J343" s="115"/>
      <c r="K343" s="115"/>
      <c r="L343" s="127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.75" customHeight="1">
      <c r="A344" s="33"/>
      <c r="B344" s="33"/>
      <c r="C344" s="34"/>
      <c r="D344" s="143"/>
      <c r="E344" s="144"/>
      <c r="F344" s="145"/>
      <c r="G344" s="265" t="s">
        <v>179</v>
      </c>
      <c r="H344" s="47">
        <v>307</v>
      </c>
      <c r="I344" s="118">
        <f>SUM(I30+I174)</f>
        <v>10600</v>
      </c>
      <c r="J344" s="119">
        <f>SUM(J30+J174)</f>
        <v>10600</v>
      </c>
      <c r="K344" s="119">
        <f>SUM(K30+K174)</f>
        <v>10570.630000000001</v>
      </c>
      <c r="L344" s="120">
        <f>SUM(L30+L174)</f>
        <v>10570.630000000001</v>
      </c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.75" customHeight="1">
      <c r="B345" s="1"/>
      <c r="C345" s="1"/>
      <c r="D345" s="1"/>
      <c r="E345" s="1"/>
      <c r="F345" s="2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.75" customHeight="1">
      <c r="B346" s="1"/>
      <c r="C346" s="1"/>
      <c r="D346" s="1"/>
      <c r="E346" s="1"/>
      <c r="F346" s="2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s="273" customFormat="1" ht="15" customHeight="1">
      <c r="A347" s="266"/>
      <c r="B347" s="267"/>
      <c r="C347" s="267"/>
      <c r="D347" s="268"/>
      <c r="E347" s="268"/>
      <c r="F347" s="268"/>
      <c r="G347" s="269" t="s">
        <v>180</v>
      </c>
      <c r="H347" s="270"/>
      <c r="I347" s="271"/>
      <c r="J347" s="271"/>
      <c r="K347" s="272" t="s">
        <v>181</v>
      </c>
      <c r="L347" s="272"/>
      <c r="M347" s="271"/>
      <c r="N347" s="271"/>
      <c r="O347" s="271"/>
      <c r="P347" s="271"/>
      <c r="Q347" s="271"/>
      <c r="R347" s="271"/>
      <c r="S347" s="271"/>
      <c r="T347" s="271"/>
      <c r="U347" s="271"/>
      <c r="V347" s="271"/>
      <c r="W347" s="271"/>
      <c r="X347" s="271"/>
      <c r="Y347" s="271"/>
      <c r="Z347" s="271"/>
      <c r="AA347" s="271"/>
    </row>
    <row r="348" spans="1:27" s="6" customFormat="1" ht="11.25" customHeight="1">
      <c r="A348" s="155"/>
      <c r="B348" s="4"/>
      <c r="C348" s="4"/>
      <c r="D348" s="197" t="s">
        <v>182</v>
      </c>
      <c r="E348" s="197"/>
      <c r="F348" s="197"/>
      <c r="G348" s="197"/>
      <c r="H348" s="274"/>
      <c r="I348" s="164" t="s">
        <v>183</v>
      </c>
      <c r="J348" s="10"/>
      <c r="K348" s="171" t="s">
        <v>184</v>
      </c>
      <c r="L348" s="171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</row>
    <row r="349" spans="1:27" ht="15.75" customHeight="1">
      <c r="B349" s="1"/>
      <c r="C349" s="1"/>
      <c r="D349" s="1"/>
      <c r="E349" s="1"/>
      <c r="F349" s="2"/>
      <c r="G349" s="1"/>
      <c r="H349" s="1"/>
      <c r="I349" s="158"/>
      <c r="J349" s="1"/>
      <c r="K349" s="158"/>
      <c r="L349" s="158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s="273" customFormat="1" ht="18" customHeight="1">
      <c r="B350" s="271"/>
      <c r="C350" s="271"/>
      <c r="D350" s="272"/>
      <c r="E350" s="272"/>
      <c r="F350" s="275"/>
      <c r="G350" s="272" t="s">
        <v>185</v>
      </c>
      <c r="H350" s="271"/>
      <c r="I350" s="276"/>
      <c r="J350" s="271"/>
      <c r="K350" s="277" t="s">
        <v>186</v>
      </c>
      <c r="L350" s="277"/>
      <c r="M350" s="271"/>
      <c r="N350" s="271"/>
      <c r="O350" s="271"/>
      <c r="P350" s="271"/>
      <c r="Q350" s="271"/>
      <c r="R350" s="271"/>
      <c r="S350" s="271"/>
      <c r="T350" s="271"/>
      <c r="U350" s="271"/>
      <c r="V350" s="271"/>
      <c r="W350" s="271"/>
      <c r="X350" s="271"/>
      <c r="Y350" s="271"/>
      <c r="Z350" s="271"/>
      <c r="AA350" s="271"/>
    </row>
    <row r="351" spans="1:27" s="6" customFormat="1" ht="11.25" customHeight="1">
      <c r="B351" s="10"/>
      <c r="C351" s="10"/>
      <c r="D351" s="197" t="s">
        <v>187</v>
      </c>
      <c r="E351" s="278"/>
      <c r="F351" s="278"/>
      <c r="G351" s="278"/>
      <c r="H351" s="279"/>
      <c r="I351" s="164" t="s">
        <v>183</v>
      </c>
      <c r="J351" s="10"/>
      <c r="K351" s="171" t="s">
        <v>184</v>
      </c>
      <c r="L351" s="171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</row>
    <row r="352" spans="1:27" ht="12.75" customHeight="1">
      <c r="B352" s="1"/>
      <c r="C352" s="1"/>
      <c r="D352" s="1"/>
      <c r="E352" s="1"/>
      <c r="F352" s="2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.75" customHeight="1">
      <c r="A353" s="1"/>
      <c r="B353" s="1"/>
      <c r="C353" s="1"/>
      <c r="D353" s="1"/>
      <c r="E353" s="1"/>
      <c r="F353" s="2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.75" customHeight="1">
      <c r="P354" s="1"/>
      <c r="Q354" s="1"/>
      <c r="R354" s="1"/>
      <c r="S354" s="1"/>
    </row>
    <row r="355" spans="1:27" ht="12.75" customHeight="1">
      <c r="P355" s="1"/>
      <c r="Q355" s="1"/>
      <c r="R355" s="1"/>
      <c r="S355" s="1"/>
    </row>
    <row r="356" spans="1:27" ht="12.75" customHeight="1">
      <c r="P356" s="1"/>
      <c r="Q356" s="1"/>
      <c r="R356" s="1"/>
      <c r="S356" s="1"/>
    </row>
    <row r="357" spans="1:27" ht="12.75" customHeight="1">
      <c r="P357" s="1"/>
      <c r="Q357" s="1"/>
      <c r="R357" s="1"/>
      <c r="S357" s="1"/>
    </row>
    <row r="358" spans="1:27" ht="12.75" customHeight="1">
      <c r="P358" s="1"/>
      <c r="Q358" s="1"/>
      <c r="R358" s="1"/>
      <c r="S358" s="1"/>
    </row>
    <row r="359" spans="1:27" ht="12.75" customHeight="1">
      <c r="P359" s="1"/>
      <c r="Q359" s="1"/>
      <c r="R359" s="1"/>
      <c r="S359" s="1"/>
    </row>
    <row r="360" spans="1:27" ht="12.75" customHeight="1">
      <c r="P360" s="1"/>
      <c r="Q360" s="1"/>
      <c r="R360" s="1"/>
      <c r="S360" s="1"/>
    </row>
    <row r="361" spans="1:27" ht="12.75" customHeight="1">
      <c r="P361" s="1"/>
      <c r="Q361" s="1"/>
      <c r="R361" s="1"/>
      <c r="S361" s="1"/>
    </row>
    <row r="362" spans="1:27" ht="12.75" customHeight="1">
      <c r="P362" s="1"/>
      <c r="Q362" s="1"/>
      <c r="R362" s="1"/>
      <c r="S362" s="1"/>
    </row>
    <row r="363" spans="1:27" ht="12.75" customHeight="1">
      <c r="P363" s="1"/>
      <c r="Q363" s="1"/>
      <c r="R363" s="1"/>
      <c r="S363" s="1"/>
    </row>
    <row r="364" spans="1:27" ht="12.75" customHeight="1">
      <c r="P364" s="1"/>
      <c r="Q364" s="1"/>
      <c r="R364" s="1"/>
      <c r="S364" s="1"/>
    </row>
    <row r="365" spans="1:27" ht="12.75" customHeight="1">
      <c r="P365" s="1"/>
      <c r="Q365" s="1"/>
      <c r="R365" s="1"/>
      <c r="S365" s="1"/>
    </row>
    <row r="366" spans="1:27" ht="12.75" customHeight="1">
      <c r="P366" s="1"/>
      <c r="Q366" s="1"/>
      <c r="R366" s="1"/>
      <c r="S366" s="1"/>
    </row>
    <row r="367" spans="1:27" ht="12.75" customHeight="1">
      <c r="P367" s="1"/>
      <c r="Q367" s="1"/>
      <c r="R367" s="1"/>
      <c r="S367" s="1"/>
    </row>
    <row r="368" spans="1:27" ht="12.75" customHeight="1">
      <c r="P368" s="1"/>
      <c r="Q368" s="1"/>
      <c r="R368" s="1"/>
      <c r="S368" s="1"/>
    </row>
    <row r="369" spans="16:19" ht="12.75" customHeight="1">
      <c r="P369" s="1"/>
      <c r="Q369" s="1"/>
      <c r="R369" s="1"/>
      <c r="S369" s="1"/>
    </row>
    <row r="370" spans="16:19" ht="12.75" customHeight="1">
      <c r="P370" s="1"/>
      <c r="Q370" s="1"/>
      <c r="R370" s="1"/>
      <c r="S370" s="1"/>
    </row>
    <row r="371" spans="16:19" ht="12.75" customHeight="1">
      <c r="P371" s="1"/>
      <c r="Q371" s="1"/>
      <c r="R371" s="1"/>
      <c r="S371" s="1"/>
    </row>
    <row r="372" spans="16:19" ht="12.75" customHeight="1">
      <c r="P372" s="1"/>
      <c r="Q372" s="1"/>
      <c r="R372" s="1"/>
      <c r="S372" s="1"/>
    </row>
    <row r="373" spans="16:19" ht="12.75" customHeight="1">
      <c r="P373" s="1"/>
      <c r="Q373" s="1"/>
      <c r="R373" s="1"/>
      <c r="S373" s="1"/>
    </row>
    <row r="374" spans="16:19" ht="12.75" customHeight="1">
      <c r="P374" s="1"/>
      <c r="Q374" s="1"/>
      <c r="R374" s="1"/>
      <c r="S374" s="1"/>
    </row>
    <row r="375" spans="16:19" ht="12.75" customHeight="1">
      <c r="P375" s="1"/>
      <c r="Q375" s="1"/>
      <c r="R375" s="1"/>
      <c r="S375" s="1"/>
    </row>
    <row r="376" spans="16:19" ht="12.75" customHeight="1">
      <c r="P376" s="1"/>
      <c r="Q376" s="1"/>
      <c r="R376" s="1"/>
      <c r="S376" s="1"/>
    </row>
    <row r="377" spans="16:19" ht="12.75" customHeight="1">
      <c r="P377" s="1"/>
      <c r="Q377" s="1"/>
      <c r="R377" s="1"/>
      <c r="S377" s="1"/>
    </row>
    <row r="378" spans="16:19" ht="12.75" customHeight="1">
      <c r="P378" s="1"/>
      <c r="Q378" s="1"/>
      <c r="R378" s="1"/>
      <c r="S378" s="1"/>
    </row>
    <row r="379" spans="16:19" ht="12.75" customHeight="1">
      <c r="P379" s="1"/>
      <c r="Q379" s="1"/>
      <c r="R379" s="1"/>
      <c r="S379" s="1"/>
    </row>
    <row r="380" spans="16:19" ht="12.75" customHeight="1">
      <c r="P380" s="1"/>
      <c r="Q380" s="1"/>
      <c r="R380" s="1"/>
      <c r="S380" s="1"/>
    </row>
    <row r="381" spans="16:19" ht="12.75" customHeight="1">
      <c r="P381" s="1"/>
      <c r="Q381" s="1"/>
      <c r="R381" s="1"/>
      <c r="S381" s="1"/>
    </row>
    <row r="382" spans="16:19" ht="12.75" customHeight="1">
      <c r="P382" s="1"/>
      <c r="Q382" s="1"/>
      <c r="R382" s="1"/>
      <c r="S382" s="1"/>
    </row>
    <row r="383" spans="16:19" ht="12.75" customHeight="1">
      <c r="P383" s="1"/>
      <c r="Q383" s="1"/>
      <c r="R383" s="1"/>
      <c r="S383" s="1"/>
    </row>
    <row r="384" spans="16:19" ht="12.75" customHeight="1">
      <c r="P384" s="1"/>
      <c r="Q384" s="1"/>
      <c r="R384" s="1"/>
      <c r="S384" s="1"/>
    </row>
    <row r="385" spans="16:19" ht="12.75" customHeight="1">
      <c r="P385" s="1"/>
      <c r="Q385" s="1"/>
      <c r="R385" s="1"/>
      <c r="S385" s="1"/>
    </row>
    <row r="386" spans="16:19" ht="12.75" customHeight="1">
      <c r="P386" s="1"/>
      <c r="Q386" s="1"/>
      <c r="R386" s="1"/>
      <c r="S386" s="1"/>
    </row>
    <row r="387" spans="16:19" ht="12.75" customHeight="1">
      <c r="P387" s="1"/>
      <c r="Q387" s="1"/>
      <c r="R387" s="1"/>
      <c r="S387" s="1"/>
    </row>
    <row r="388" spans="16:19" ht="12.75" customHeight="1">
      <c r="P388" s="1"/>
      <c r="Q388" s="1"/>
      <c r="R388" s="1"/>
      <c r="S388" s="1"/>
    </row>
    <row r="389" spans="16:19" ht="12.75" customHeight="1">
      <c r="P389" s="1"/>
      <c r="Q389" s="1"/>
      <c r="R389" s="1"/>
      <c r="S389" s="1"/>
    </row>
    <row r="390" spans="16:19" ht="12.75" customHeight="1">
      <c r="P390" s="1"/>
      <c r="Q390" s="1"/>
      <c r="R390" s="1"/>
      <c r="S390" s="1"/>
    </row>
    <row r="391" spans="16:19" ht="12.75" customHeight="1">
      <c r="P391" s="1"/>
      <c r="Q391" s="1"/>
      <c r="R391" s="1"/>
      <c r="S391" s="1"/>
    </row>
    <row r="392" spans="16:19" ht="12.75" customHeight="1">
      <c r="P392" s="1"/>
      <c r="Q392" s="1"/>
      <c r="R392" s="1"/>
      <c r="S392" s="1"/>
    </row>
    <row r="393" spans="16:19" ht="12.75" customHeight="1">
      <c r="P393" s="1"/>
      <c r="Q393" s="1"/>
      <c r="R393" s="1"/>
      <c r="S393" s="1"/>
    </row>
    <row r="394" spans="16:19" ht="12.75" customHeight="1">
      <c r="P394" s="1"/>
      <c r="Q394" s="1"/>
      <c r="R394" s="1"/>
      <c r="S394" s="1"/>
    </row>
    <row r="395" spans="16:19" ht="12.75" customHeight="1">
      <c r="P395" s="1"/>
      <c r="Q395" s="1"/>
      <c r="R395" s="1"/>
      <c r="S395" s="1"/>
    </row>
    <row r="396" spans="16:19" ht="12.75" customHeight="1">
      <c r="P396" s="1"/>
      <c r="Q396" s="1"/>
      <c r="R396" s="1"/>
      <c r="S396" s="1"/>
    </row>
    <row r="397" spans="16:19" ht="12.75" customHeight="1">
      <c r="P397" s="1"/>
      <c r="Q397" s="1"/>
      <c r="R397" s="1"/>
      <c r="S397" s="1"/>
    </row>
    <row r="398" spans="16:19" ht="12.75" customHeight="1">
      <c r="P398" s="1"/>
      <c r="Q398" s="1"/>
      <c r="R398" s="1"/>
      <c r="S398" s="1"/>
    </row>
    <row r="399" spans="16:19" ht="12.75" customHeight="1">
      <c r="P399" s="1"/>
      <c r="Q399" s="1"/>
      <c r="R399" s="1"/>
      <c r="S399" s="1"/>
    </row>
    <row r="400" spans="16:19" ht="12.75" customHeight="1">
      <c r="P400" s="1"/>
      <c r="Q400" s="1"/>
      <c r="R400" s="1"/>
      <c r="S400" s="1"/>
    </row>
    <row r="401" spans="16:19" ht="12.75" customHeight="1">
      <c r="P401" s="1"/>
      <c r="Q401" s="1"/>
      <c r="R401" s="1"/>
      <c r="S401" s="1"/>
    </row>
    <row r="402" spans="16:19" ht="12.75" customHeight="1">
      <c r="P402" s="1"/>
      <c r="Q402" s="1"/>
      <c r="R402" s="1"/>
      <c r="S402" s="1"/>
    </row>
    <row r="403" spans="16:19" ht="12.75" customHeight="1">
      <c r="P403" s="1"/>
      <c r="Q403" s="1"/>
      <c r="R403" s="1"/>
      <c r="S403" s="1"/>
    </row>
    <row r="404" spans="16:19" ht="12.75" customHeight="1">
      <c r="P404" s="1"/>
      <c r="Q404" s="1"/>
      <c r="R404" s="1"/>
      <c r="S404" s="1"/>
    </row>
    <row r="405" spans="16:19" ht="12.75" customHeight="1">
      <c r="P405" s="1"/>
      <c r="Q405" s="1"/>
      <c r="R405" s="1"/>
      <c r="S405" s="1"/>
    </row>
    <row r="406" spans="16:19" ht="12.75" customHeight="1">
      <c r="P406" s="1"/>
      <c r="Q406" s="1"/>
      <c r="R406" s="1"/>
      <c r="S406" s="1"/>
    </row>
    <row r="407" spans="16:19" ht="12.75" customHeight="1">
      <c r="P407" s="1"/>
      <c r="Q407" s="1"/>
      <c r="R407" s="1"/>
      <c r="S407" s="1"/>
    </row>
    <row r="408" spans="16:19" ht="12.75" customHeight="1">
      <c r="P408" s="1"/>
      <c r="Q408" s="1"/>
      <c r="R408" s="1"/>
      <c r="S408" s="1"/>
    </row>
    <row r="409" spans="16:19" ht="12.75" customHeight="1">
      <c r="P409" s="1"/>
      <c r="Q409" s="1"/>
      <c r="R409" s="1"/>
      <c r="S409" s="1"/>
    </row>
    <row r="410" spans="16:19" ht="12.75" customHeight="1">
      <c r="P410" s="1"/>
      <c r="Q410" s="1"/>
      <c r="R410" s="1"/>
      <c r="S410" s="1"/>
    </row>
    <row r="411" spans="16:19" ht="12.75" customHeight="1">
      <c r="P411" s="1"/>
      <c r="Q411" s="1"/>
      <c r="R411" s="1"/>
      <c r="S411" s="1"/>
    </row>
    <row r="412" spans="16:19" ht="12.75" customHeight="1">
      <c r="P412" s="1"/>
      <c r="Q412" s="1"/>
      <c r="R412" s="1"/>
      <c r="S412" s="1"/>
    </row>
    <row r="413" spans="16:19" ht="12.75" customHeight="1">
      <c r="P413" s="1"/>
      <c r="Q413" s="1"/>
      <c r="R413" s="1"/>
      <c r="S413" s="1"/>
    </row>
    <row r="414" spans="16:19" ht="12.75" customHeight="1">
      <c r="P414" s="1"/>
      <c r="Q414" s="1"/>
      <c r="R414" s="1"/>
      <c r="S414" s="1"/>
    </row>
    <row r="415" spans="16:19" ht="12.75" customHeight="1">
      <c r="P415" s="1"/>
      <c r="Q415" s="1"/>
      <c r="R415" s="1"/>
      <c r="S415" s="1"/>
    </row>
    <row r="416" spans="16:19" ht="12.75" customHeight="1">
      <c r="P416" s="1"/>
      <c r="Q416" s="1"/>
      <c r="R416" s="1"/>
      <c r="S416" s="1"/>
    </row>
    <row r="417" spans="16:19" ht="12.75" customHeight="1">
      <c r="P417" s="1"/>
      <c r="Q417" s="1"/>
      <c r="R417" s="1"/>
      <c r="S417" s="1"/>
    </row>
    <row r="418" spans="16:19" ht="12.75" customHeight="1">
      <c r="P418" s="1"/>
      <c r="Q418" s="1"/>
      <c r="R418" s="1"/>
      <c r="S418" s="1"/>
    </row>
    <row r="419" spans="16:19" ht="12.75" customHeight="1">
      <c r="P419" s="1"/>
      <c r="Q419" s="1"/>
      <c r="R419" s="1"/>
      <c r="S419" s="1"/>
    </row>
    <row r="420" spans="16:19" ht="12.75" customHeight="1">
      <c r="P420" s="1"/>
      <c r="Q420" s="1"/>
      <c r="R420" s="1"/>
      <c r="S420" s="1"/>
    </row>
    <row r="421" spans="16:19" ht="12.75" customHeight="1">
      <c r="P421" s="1"/>
      <c r="Q421" s="1"/>
      <c r="R421" s="1"/>
      <c r="S421" s="1"/>
    </row>
    <row r="422" spans="16:19" ht="12.75" customHeight="1">
      <c r="P422" s="1"/>
      <c r="Q422" s="1"/>
      <c r="R422" s="1"/>
      <c r="S422" s="1"/>
    </row>
    <row r="423" spans="16:19" ht="12.75" customHeight="1">
      <c r="P423" s="1"/>
      <c r="Q423" s="1"/>
      <c r="R423" s="1"/>
      <c r="S423" s="1"/>
    </row>
    <row r="424" spans="16:19" ht="12.75" customHeight="1">
      <c r="P424" s="1"/>
      <c r="Q424" s="1"/>
      <c r="R424" s="1"/>
      <c r="S424" s="1"/>
    </row>
    <row r="425" spans="16:19" ht="12.75" customHeight="1">
      <c r="P425" s="1"/>
      <c r="Q425" s="1"/>
      <c r="R425" s="1"/>
      <c r="S425" s="1"/>
    </row>
    <row r="426" spans="16:19" ht="12.75" customHeight="1">
      <c r="P426" s="1"/>
      <c r="Q426" s="1"/>
      <c r="R426" s="1"/>
      <c r="S426" s="1"/>
    </row>
    <row r="427" spans="16:19" ht="12.75" customHeight="1">
      <c r="P427" s="1"/>
      <c r="Q427" s="1"/>
      <c r="R427" s="1"/>
      <c r="S427" s="1"/>
    </row>
    <row r="428" spans="16:19" ht="12.75" customHeight="1">
      <c r="P428" s="1"/>
      <c r="Q428" s="1"/>
      <c r="R428" s="1"/>
      <c r="S428" s="1"/>
    </row>
    <row r="429" spans="16:19" ht="12.75" customHeight="1">
      <c r="P429" s="1"/>
      <c r="Q429" s="1"/>
      <c r="R429" s="1"/>
      <c r="S429" s="1"/>
    </row>
    <row r="430" spans="16:19" ht="12.75" customHeight="1">
      <c r="P430" s="1"/>
      <c r="Q430" s="1"/>
      <c r="R430" s="1"/>
      <c r="S430" s="1"/>
    </row>
    <row r="431" spans="16:19" ht="12.75" customHeight="1">
      <c r="P431" s="1"/>
      <c r="Q431" s="1"/>
      <c r="R431" s="1"/>
      <c r="S431" s="1"/>
    </row>
    <row r="432" spans="16:19" ht="12.75" customHeight="1">
      <c r="P432" s="1"/>
      <c r="Q432" s="1"/>
      <c r="R432" s="1"/>
      <c r="S432" s="1"/>
    </row>
    <row r="433" spans="16:19" ht="12.75" customHeight="1">
      <c r="P433" s="1"/>
      <c r="Q433" s="1"/>
      <c r="R433" s="1"/>
      <c r="S433" s="1"/>
    </row>
    <row r="434" spans="16:19" ht="12.75" customHeight="1">
      <c r="P434" s="1"/>
      <c r="Q434" s="1"/>
      <c r="R434" s="1"/>
      <c r="S434" s="1"/>
    </row>
    <row r="435" spans="16:19" ht="12.75" customHeight="1">
      <c r="P435" s="1"/>
      <c r="Q435" s="1"/>
      <c r="R435" s="1"/>
      <c r="S435" s="1"/>
    </row>
    <row r="436" spans="16:19" ht="12.75" customHeight="1">
      <c r="P436" s="1"/>
      <c r="Q436" s="1"/>
      <c r="R436" s="1"/>
      <c r="S436" s="1"/>
    </row>
    <row r="437" spans="16:19" ht="12.75" customHeight="1">
      <c r="P437" s="1"/>
      <c r="Q437" s="1"/>
      <c r="R437" s="1"/>
      <c r="S437" s="1"/>
    </row>
    <row r="438" spans="16:19" ht="12.75" customHeight="1">
      <c r="P438" s="1"/>
      <c r="Q438" s="1"/>
      <c r="R438" s="1"/>
      <c r="S438" s="1"/>
    </row>
    <row r="439" spans="16:19" ht="12.75" customHeight="1">
      <c r="P439" s="1"/>
      <c r="Q439" s="1"/>
      <c r="R439" s="1"/>
      <c r="S439" s="1"/>
    </row>
    <row r="440" spans="16:19" ht="12.75" customHeight="1">
      <c r="P440" s="1"/>
      <c r="Q440" s="1"/>
      <c r="R440" s="1"/>
      <c r="S440" s="1"/>
    </row>
    <row r="441" spans="16:19" ht="12.75" customHeight="1">
      <c r="P441" s="1"/>
      <c r="Q441" s="1"/>
      <c r="R441" s="1"/>
      <c r="S441" s="1"/>
    </row>
    <row r="442" spans="16:19" ht="12.75" customHeight="1">
      <c r="P442" s="1"/>
      <c r="Q442" s="1"/>
      <c r="R442" s="1"/>
      <c r="S442" s="1"/>
    </row>
    <row r="443" spans="16:19" ht="12.75" customHeight="1">
      <c r="P443" s="1"/>
      <c r="Q443" s="1"/>
      <c r="R443" s="1"/>
      <c r="S443" s="1"/>
    </row>
    <row r="444" spans="16:19" ht="12.75" customHeight="1">
      <c r="P444" s="1"/>
      <c r="Q444" s="1"/>
      <c r="R444" s="1"/>
      <c r="S444" s="1"/>
    </row>
    <row r="445" spans="16:19" ht="12.75" customHeight="1">
      <c r="P445" s="1"/>
      <c r="Q445" s="1"/>
      <c r="R445" s="1"/>
      <c r="S445" s="1"/>
    </row>
    <row r="446" spans="16:19" ht="12.75" customHeight="1">
      <c r="P446" s="1"/>
      <c r="Q446" s="1"/>
      <c r="R446" s="1"/>
      <c r="S446" s="1"/>
    </row>
    <row r="447" spans="16:19" ht="12.75" customHeight="1">
      <c r="P447" s="1"/>
      <c r="Q447" s="1"/>
      <c r="R447" s="1"/>
      <c r="S447" s="1"/>
    </row>
    <row r="448" spans="16:19" ht="12.75" customHeight="1">
      <c r="P448" s="1"/>
      <c r="Q448" s="1"/>
      <c r="R448" s="1"/>
      <c r="S448" s="1"/>
    </row>
    <row r="449" spans="16:19" ht="12.75" customHeight="1">
      <c r="P449" s="1"/>
      <c r="Q449" s="1"/>
      <c r="R449" s="1"/>
      <c r="S449" s="1"/>
    </row>
    <row r="450" spans="16:19" ht="12.75" customHeight="1">
      <c r="P450" s="1"/>
      <c r="Q450" s="1"/>
      <c r="R450" s="1"/>
      <c r="S450" s="1"/>
    </row>
    <row r="451" spans="16:19" ht="12.75" customHeight="1">
      <c r="P451" s="1"/>
      <c r="Q451" s="1"/>
      <c r="R451" s="1"/>
      <c r="S451" s="1"/>
    </row>
    <row r="452" spans="16:19" ht="12.75" customHeight="1">
      <c r="P452" s="1"/>
      <c r="Q452" s="1"/>
      <c r="R452" s="1"/>
      <c r="S452" s="1"/>
    </row>
    <row r="453" spans="16:19" ht="12.75" customHeight="1">
      <c r="P453" s="1"/>
      <c r="Q453" s="1"/>
      <c r="R453" s="1"/>
      <c r="S453" s="1"/>
    </row>
    <row r="454" spans="16:19" ht="12.75" customHeight="1">
      <c r="P454" s="1"/>
      <c r="Q454" s="1"/>
      <c r="R454" s="1"/>
      <c r="S454" s="1"/>
    </row>
    <row r="455" spans="16:19" ht="12.75" customHeight="1">
      <c r="P455" s="1"/>
      <c r="Q455" s="1"/>
      <c r="R455" s="1"/>
      <c r="S455" s="1"/>
    </row>
    <row r="456" spans="16:19" ht="12.75" customHeight="1">
      <c r="P456" s="1"/>
      <c r="Q456" s="1"/>
      <c r="R456" s="1"/>
      <c r="S456" s="1"/>
    </row>
    <row r="457" spans="16:19" ht="12.75" customHeight="1">
      <c r="P457" s="1"/>
      <c r="Q457" s="1"/>
      <c r="R457" s="1"/>
      <c r="S457" s="1"/>
    </row>
    <row r="458" spans="16:19" ht="12.75" customHeight="1">
      <c r="P458" s="1"/>
      <c r="Q458" s="1"/>
      <c r="R458" s="1"/>
      <c r="S458" s="1"/>
    </row>
    <row r="459" spans="16:19" ht="12.75" customHeight="1">
      <c r="P459" s="1"/>
      <c r="Q459" s="1"/>
      <c r="R459" s="1"/>
      <c r="S459" s="1"/>
    </row>
    <row r="460" spans="16:19" ht="12.75" customHeight="1">
      <c r="P460" s="1"/>
      <c r="Q460" s="1"/>
      <c r="R460" s="1"/>
      <c r="S460" s="1"/>
    </row>
    <row r="461" spans="16:19" ht="12.75" customHeight="1">
      <c r="P461" s="1"/>
      <c r="Q461" s="1"/>
      <c r="R461" s="1"/>
      <c r="S461" s="1"/>
    </row>
    <row r="462" spans="16:19" ht="12.75" customHeight="1">
      <c r="P462" s="1"/>
      <c r="Q462" s="1"/>
      <c r="R462" s="1"/>
      <c r="S462" s="1"/>
    </row>
    <row r="463" spans="16:19" ht="12.75" customHeight="1">
      <c r="P463" s="1"/>
      <c r="Q463" s="1"/>
      <c r="R463" s="1"/>
      <c r="S463" s="1"/>
    </row>
    <row r="464" spans="16:19" ht="12.75" customHeight="1">
      <c r="P464" s="1"/>
      <c r="Q464" s="1"/>
      <c r="R464" s="1"/>
      <c r="S464" s="1"/>
    </row>
    <row r="465" spans="16:19" ht="12.75" customHeight="1">
      <c r="P465" s="1"/>
      <c r="Q465" s="1"/>
      <c r="R465" s="1"/>
      <c r="S465" s="1"/>
    </row>
    <row r="466" spans="16:19" ht="12.75" customHeight="1">
      <c r="P466" s="1"/>
      <c r="Q466" s="1"/>
      <c r="R466" s="1"/>
      <c r="S466" s="1"/>
    </row>
    <row r="467" spans="16:19" ht="12.75" customHeight="1">
      <c r="P467" s="1"/>
      <c r="Q467" s="1"/>
      <c r="R467" s="1"/>
      <c r="S467" s="1"/>
    </row>
    <row r="468" spans="16:19" ht="12.75" customHeight="1">
      <c r="P468" s="1"/>
      <c r="Q468" s="1"/>
      <c r="R468" s="1"/>
      <c r="S468" s="1"/>
    </row>
    <row r="469" spans="16:19" ht="12.75" customHeight="1">
      <c r="P469" s="1"/>
      <c r="Q469" s="1"/>
      <c r="R469" s="1"/>
      <c r="S469" s="1"/>
    </row>
    <row r="470" spans="16:19" ht="12.75" customHeight="1">
      <c r="P470" s="1"/>
      <c r="Q470" s="1"/>
      <c r="R470" s="1"/>
      <c r="S470" s="1"/>
    </row>
    <row r="471" spans="16:19" ht="12.75" customHeight="1">
      <c r="P471" s="1"/>
      <c r="Q471" s="1"/>
      <c r="R471" s="1"/>
      <c r="S471" s="1"/>
    </row>
    <row r="472" spans="16:19" ht="12.75" customHeight="1">
      <c r="P472" s="1"/>
      <c r="Q472" s="1"/>
      <c r="R472" s="1"/>
      <c r="S472" s="1"/>
    </row>
    <row r="473" spans="16:19" ht="12.75" customHeight="1">
      <c r="P473" s="1"/>
      <c r="Q473" s="1"/>
      <c r="R473" s="1"/>
      <c r="S473" s="1"/>
    </row>
    <row r="474" spans="16:19" ht="12.75" customHeight="1">
      <c r="P474" s="1"/>
      <c r="Q474" s="1"/>
      <c r="R474" s="1"/>
      <c r="S474" s="1"/>
    </row>
    <row r="475" spans="16:19" ht="12.75" customHeight="1">
      <c r="P475" s="1"/>
      <c r="Q475" s="1"/>
      <c r="R475" s="1"/>
      <c r="S475" s="1"/>
    </row>
    <row r="476" spans="16:19" ht="12.75" customHeight="1">
      <c r="P476" s="1"/>
      <c r="Q476" s="1"/>
      <c r="R476" s="1"/>
      <c r="S476" s="1"/>
    </row>
    <row r="477" spans="16:19" ht="12.75" customHeight="1">
      <c r="P477" s="1"/>
      <c r="Q477" s="1"/>
      <c r="R477" s="1"/>
      <c r="S477" s="1"/>
    </row>
    <row r="478" spans="16:19" ht="12.75" customHeight="1">
      <c r="P478" s="1"/>
      <c r="Q478" s="1"/>
      <c r="R478" s="1"/>
      <c r="S478" s="1"/>
    </row>
    <row r="479" spans="16:19" ht="12.75" customHeight="1">
      <c r="P479" s="1"/>
      <c r="Q479" s="1"/>
      <c r="R479" s="1"/>
      <c r="S479" s="1"/>
    </row>
    <row r="480" spans="16:19" ht="12.75" customHeight="1">
      <c r="P480" s="1"/>
      <c r="Q480" s="1"/>
      <c r="R480" s="1"/>
      <c r="S480" s="1"/>
    </row>
    <row r="481" spans="16:19" ht="12.75" customHeight="1">
      <c r="P481" s="1"/>
      <c r="Q481" s="1"/>
      <c r="R481" s="1"/>
      <c r="S481" s="1"/>
    </row>
    <row r="482" spans="16:19" ht="12.75" customHeight="1">
      <c r="P482" s="1"/>
      <c r="Q482" s="1"/>
      <c r="R482" s="1"/>
      <c r="S482" s="1"/>
    </row>
    <row r="483" spans="16:19" ht="12.75" customHeight="1">
      <c r="P483" s="1"/>
      <c r="Q483" s="1"/>
      <c r="R483" s="1"/>
      <c r="S483" s="1"/>
    </row>
    <row r="484" spans="16:19" ht="12.75" customHeight="1">
      <c r="P484" s="1"/>
      <c r="Q484" s="1"/>
      <c r="R484" s="1"/>
      <c r="S484" s="1"/>
    </row>
    <row r="485" spans="16:19" ht="12.75" customHeight="1">
      <c r="P485" s="1"/>
      <c r="Q485" s="1"/>
      <c r="R485" s="1"/>
      <c r="S485" s="1"/>
    </row>
    <row r="486" spans="16:19" ht="12.75" customHeight="1">
      <c r="P486" s="1"/>
      <c r="Q486" s="1"/>
      <c r="R486" s="1"/>
      <c r="S486" s="1"/>
    </row>
    <row r="487" spans="16:19" ht="12.75" customHeight="1">
      <c r="P487" s="1"/>
      <c r="Q487" s="1"/>
      <c r="R487" s="1"/>
      <c r="S487" s="1"/>
    </row>
    <row r="488" spans="16:19" ht="12.75" customHeight="1">
      <c r="P488" s="1"/>
      <c r="Q488" s="1"/>
      <c r="R488" s="1"/>
      <c r="S488" s="1"/>
    </row>
    <row r="489" spans="16:19" ht="12.75" customHeight="1">
      <c r="P489" s="1"/>
      <c r="Q489" s="1"/>
      <c r="R489" s="1"/>
      <c r="S489" s="1"/>
    </row>
    <row r="490" spans="16:19" ht="12.75" customHeight="1">
      <c r="P490" s="1"/>
      <c r="Q490" s="1"/>
      <c r="R490" s="1"/>
      <c r="S490" s="1"/>
    </row>
    <row r="491" spans="16:19" ht="12.75" customHeight="1">
      <c r="P491" s="1"/>
      <c r="Q491" s="1"/>
      <c r="R491" s="1"/>
      <c r="S491" s="1"/>
    </row>
    <row r="492" spans="16:19" ht="12.75" customHeight="1">
      <c r="P492" s="1"/>
      <c r="Q492" s="1"/>
      <c r="R492" s="1"/>
      <c r="S492" s="1"/>
    </row>
    <row r="493" spans="16:19" ht="12.75" customHeight="1">
      <c r="P493" s="1"/>
      <c r="Q493" s="1"/>
      <c r="R493" s="1"/>
      <c r="S493" s="1"/>
    </row>
    <row r="494" spans="16:19" ht="12.75" customHeight="1">
      <c r="P494" s="1"/>
      <c r="Q494" s="1"/>
      <c r="R494" s="1"/>
      <c r="S494" s="1"/>
    </row>
    <row r="495" spans="16:19" ht="12.75" customHeight="1">
      <c r="P495" s="1"/>
      <c r="Q495" s="1"/>
      <c r="R495" s="1"/>
      <c r="S495" s="1"/>
    </row>
    <row r="496" spans="16:19" ht="12.75" customHeight="1">
      <c r="P496" s="1"/>
      <c r="Q496" s="1"/>
      <c r="R496" s="1"/>
      <c r="S496" s="1"/>
    </row>
    <row r="497" spans="16:19" ht="12.75" customHeight="1">
      <c r="P497" s="1"/>
      <c r="Q497" s="1"/>
      <c r="R497" s="1"/>
      <c r="S497" s="1"/>
    </row>
    <row r="498" spans="16:19" ht="12.75" customHeight="1">
      <c r="P498" s="1"/>
      <c r="Q498" s="1"/>
      <c r="R498" s="1"/>
      <c r="S498" s="1"/>
    </row>
    <row r="499" spans="16:19" ht="12.75" customHeight="1">
      <c r="P499" s="1"/>
      <c r="Q499" s="1"/>
      <c r="R499" s="1"/>
      <c r="S499" s="1"/>
    </row>
    <row r="500" spans="16:19" ht="12.75" customHeight="1">
      <c r="P500" s="1"/>
      <c r="Q500" s="1"/>
      <c r="R500" s="1"/>
      <c r="S500" s="1"/>
    </row>
    <row r="501" spans="16:19" ht="12.75" customHeight="1">
      <c r="P501" s="1"/>
      <c r="Q501" s="1"/>
      <c r="R501" s="1"/>
      <c r="S501" s="1"/>
    </row>
    <row r="502" spans="16:19" ht="12.75" customHeight="1">
      <c r="P502" s="1"/>
      <c r="Q502" s="1"/>
      <c r="R502" s="1"/>
      <c r="S502" s="1"/>
    </row>
    <row r="503" spans="16:19" ht="12.75" customHeight="1">
      <c r="P503" s="1"/>
      <c r="Q503" s="1"/>
      <c r="R503" s="1"/>
      <c r="S503" s="1"/>
    </row>
    <row r="504" spans="16:19" ht="12.75" customHeight="1">
      <c r="P504" s="1"/>
      <c r="Q504" s="1"/>
      <c r="R504" s="1"/>
      <c r="S504" s="1"/>
    </row>
    <row r="505" spans="16:19" ht="12.75" customHeight="1">
      <c r="P505" s="1"/>
      <c r="Q505" s="1"/>
      <c r="R505" s="1"/>
      <c r="S505" s="1"/>
    </row>
    <row r="506" spans="16:19" ht="12.75" customHeight="1">
      <c r="P506" s="1"/>
      <c r="Q506" s="1"/>
      <c r="R506" s="1"/>
      <c r="S506" s="1"/>
    </row>
    <row r="507" spans="16:19" ht="12.75" customHeight="1">
      <c r="P507" s="1"/>
      <c r="Q507" s="1"/>
      <c r="R507" s="1"/>
      <c r="S507" s="1"/>
    </row>
    <row r="508" spans="16:19" ht="12.75" customHeight="1">
      <c r="P508" s="1"/>
      <c r="Q508" s="1"/>
      <c r="R508" s="1"/>
      <c r="S508" s="1"/>
    </row>
    <row r="509" spans="16:19" ht="12.75" customHeight="1">
      <c r="P509" s="1"/>
      <c r="Q509" s="1"/>
      <c r="R509" s="1"/>
      <c r="S509" s="1"/>
    </row>
    <row r="510" spans="16:19" ht="12.75" customHeight="1">
      <c r="P510" s="1"/>
      <c r="Q510" s="1"/>
      <c r="R510" s="1"/>
      <c r="S510" s="1"/>
    </row>
    <row r="511" spans="16:19" ht="12.75" customHeight="1">
      <c r="P511" s="1"/>
      <c r="Q511" s="1"/>
      <c r="R511" s="1"/>
      <c r="S511" s="1"/>
    </row>
    <row r="512" spans="16:19" ht="12.75" customHeight="1">
      <c r="P512" s="1"/>
      <c r="Q512" s="1"/>
      <c r="R512" s="1"/>
      <c r="S512" s="1"/>
    </row>
    <row r="513" spans="16:19" ht="12.75" customHeight="1">
      <c r="P513" s="1"/>
      <c r="Q513" s="1"/>
      <c r="R513" s="1"/>
      <c r="S513" s="1"/>
    </row>
    <row r="514" spans="16:19" ht="12.75" customHeight="1">
      <c r="P514" s="1"/>
      <c r="Q514" s="1"/>
      <c r="R514" s="1"/>
      <c r="S514" s="1"/>
    </row>
    <row r="515" spans="16:19" ht="12.75" customHeight="1">
      <c r="P515" s="1"/>
      <c r="Q515" s="1"/>
      <c r="R515" s="1"/>
      <c r="S515" s="1"/>
    </row>
    <row r="516" spans="16:19" ht="12.75" customHeight="1">
      <c r="P516" s="1"/>
      <c r="Q516" s="1"/>
      <c r="R516" s="1"/>
      <c r="S516" s="1"/>
    </row>
    <row r="517" spans="16:19" ht="12.75" customHeight="1">
      <c r="P517" s="1"/>
      <c r="Q517" s="1"/>
      <c r="R517" s="1"/>
      <c r="S517" s="1"/>
    </row>
    <row r="518" spans="16:19" ht="12.75" customHeight="1">
      <c r="P518" s="1"/>
      <c r="Q518" s="1"/>
      <c r="R518" s="1"/>
      <c r="S518" s="1"/>
    </row>
    <row r="519" spans="16:19" ht="12.75" customHeight="1">
      <c r="P519" s="1"/>
      <c r="Q519" s="1"/>
      <c r="R519" s="1"/>
      <c r="S519" s="1"/>
    </row>
    <row r="520" spans="16:19" ht="12.75" customHeight="1">
      <c r="P520" s="1"/>
      <c r="Q520" s="1"/>
      <c r="R520" s="1"/>
      <c r="S520" s="1"/>
    </row>
    <row r="521" spans="16:19" ht="12.75" customHeight="1">
      <c r="P521" s="1"/>
      <c r="Q521" s="1"/>
      <c r="R521" s="1"/>
      <c r="S521" s="1"/>
    </row>
    <row r="522" spans="16:19" ht="12.75" customHeight="1">
      <c r="P522" s="1"/>
      <c r="Q522" s="1"/>
      <c r="R522" s="1"/>
      <c r="S522" s="1"/>
    </row>
    <row r="523" spans="16:19" ht="12.75" customHeight="1">
      <c r="P523" s="1"/>
      <c r="Q523" s="1"/>
      <c r="R523" s="1"/>
      <c r="S523" s="1"/>
    </row>
    <row r="524" spans="16:19" ht="12.75" customHeight="1">
      <c r="P524" s="1"/>
      <c r="Q524" s="1"/>
      <c r="R524" s="1"/>
      <c r="S524" s="1"/>
    </row>
    <row r="525" spans="16:19" ht="12.75" customHeight="1">
      <c r="P525" s="1"/>
      <c r="Q525" s="1"/>
      <c r="R525" s="1"/>
      <c r="S525" s="1"/>
    </row>
    <row r="526" spans="16:19" ht="12.75" customHeight="1">
      <c r="P526" s="1"/>
      <c r="Q526" s="1"/>
      <c r="R526" s="1"/>
      <c r="S526" s="1"/>
    </row>
    <row r="527" spans="16:19" ht="12.75" customHeight="1">
      <c r="P527" s="1"/>
      <c r="Q527" s="1"/>
      <c r="R527" s="1"/>
      <c r="S527" s="1"/>
    </row>
    <row r="528" spans="16:19" ht="12.75" customHeight="1">
      <c r="P528" s="1"/>
      <c r="Q528" s="1"/>
      <c r="R528" s="1"/>
      <c r="S528" s="1"/>
    </row>
    <row r="529" spans="16:19" ht="12.75" customHeight="1">
      <c r="P529" s="1"/>
      <c r="Q529" s="1"/>
      <c r="R529" s="1"/>
      <c r="S529" s="1"/>
    </row>
    <row r="530" spans="16:19" ht="12.75" customHeight="1">
      <c r="P530" s="1"/>
      <c r="Q530" s="1"/>
      <c r="R530" s="1"/>
      <c r="S530" s="1"/>
    </row>
    <row r="531" spans="16:19" ht="12.75" customHeight="1">
      <c r="P531" s="1"/>
      <c r="Q531" s="1"/>
      <c r="R531" s="1"/>
      <c r="S531" s="1"/>
    </row>
    <row r="532" spans="16:19" ht="12.75" customHeight="1">
      <c r="P532" s="1"/>
      <c r="Q532" s="1"/>
      <c r="R532" s="1"/>
      <c r="S532" s="1"/>
    </row>
    <row r="533" spans="16:19" ht="12.75" customHeight="1">
      <c r="P533" s="1"/>
      <c r="Q533" s="1"/>
      <c r="R533" s="1"/>
      <c r="S533" s="1"/>
    </row>
    <row r="534" spans="16:19" ht="12.75" customHeight="1">
      <c r="P534" s="1"/>
      <c r="Q534" s="1"/>
      <c r="R534" s="1"/>
      <c r="S534" s="1"/>
    </row>
    <row r="535" spans="16:19" ht="12.75" customHeight="1">
      <c r="P535" s="1"/>
      <c r="Q535" s="1"/>
      <c r="R535" s="1"/>
      <c r="S535" s="1"/>
    </row>
    <row r="536" spans="16:19" ht="12.75" customHeight="1">
      <c r="P536" s="1"/>
      <c r="Q536" s="1"/>
      <c r="R536" s="1"/>
      <c r="S536" s="1"/>
    </row>
    <row r="537" spans="16:19" ht="12.75" customHeight="1">
      <c r="P537" s="1"/>
      <c r="Q537" s="1"/>
      <c r="R537" s="1"/>
      <c r="S537" s="1"/>
    </row>
    <row r="538" spans="16:19" ht="12.75" customHeight="1">
      <c r="P538" s="1"/>
      <c r="Q538" s="1"/>
      <c r="R538" s="1"/>
      <c r="S538" s="1"/>
    </row>
    <row r="539" spans="16:19" ht="12.75" customHeight="1">
      <c r="P539" s="1"/>
      <c r="Q539" s="1"/>
      <c r="R539" s="1"/>
      <c r="S539" s="1"/>
    </row>
    <row r="540" spans="16:19" ht="12.75" customHeight="1">
      <c r="P540" s="1"/>
      <c r="Q540" s="1"/>
      <c r="R540" s="1"/>
      <c r="S540" s="1"/>
    </row>
    <row r="541" spans="16:19" ht="12.75" customHeight="1">
      <c r="P541" s="1"/>
      <c r="Q541" s="1"/>
      <c r="R541" s="1"/>
      <c r="S541" s="1"/>
    </row>
    <row r="542" spans="16:19" ht="12.75" customHeight="1">
      <c r="P542" s="1"/>
      <c r="Q542" s="1"/>
      <c r="R542" s="1"/>
      <c r="S542" s="1"/>
    </row>
    <row r="543" spans="16:19" ht="12.75" customHeight="1">
      <c r="P543" s="1"/>
      <c r="Q543" s="1"/>
      <c r="R543" s="1"/>
      <c r="S543" s="1"/>
    </row>
    <row r="544" spans="16:19" ht="12.75" customHeight="1">
      <c r="P544" s="1"/>
      <c r="Q544" s="1"/>
      <c r="R544" s="1"/>
      <c r="S544" s="1"/>
    </row>
    <row r="545" spans="16:19" ht="12.75" customHeight="1">
      <c r="P545" s="1"/>
      <c r="Q545" s="1"/>
      <c r="R545" s="1"/>
      <c r="S545" s="1"/>
    </row>
    <row r="546" spans="16:19" ht="12.75" customHeight="1">
      <c r="P546" s="1"/>
      <c r="Q546" s="1"/>
      <c r="R546" s="1"/>
      <c r="S546" s="1"/>
    </row>
    <row r="547" spans="16:19" ht="12.75" customHeight="1">
      <c r="P547" s="1"/>
      <c r="Q547" s="1"/>
      <c r="R547" s="1"/>
      <c r="S547" s="1"/>
    </row>
    <row r="548" spans="16:19" ht="12.75" customHeight="1">
      <c r="P548" s="1"/>
      <c r="Q548" s="1"/>
      <c r="R548" s="1"/>
      <c r="S548" s="1"/>
    </row>
    <row r="549" spans="16:19" ht="12.75" customHeight="1">
      <c r="P549" s="1"/>
      <c r="Q549" s="1"/>
      <c r="R549" s="1"/>
      <c r="S549" s="1"/>
    </row>
    <row r="550" spans="16:19" ht="12.75" customHeight="1">
      <c r="P550" s="1"/>
      <c r="Q550" s="1"/>
      <c r="R550" s="1"/>
      <c r="S550" s="1"/>
    </row>
    <row r="551" spans="16:19" ht="12.75" customHeight="1">
      <c r="P551" s="1"/>
      <c r="Q551" s="1"/>
      <c r="R551" s="1"/>
      <c r="S551" s="1"/>
    </row>
    <row r="552" spans="16:19" ht="12.75" customHeight="1">
      <c r="P552" s="1"/>
      <c r="Q552" s="1"/>
      <c r="R552" s="1"/>
      <c r="S552" s="1"/>
    </row>
    <row r="553" spans="16:19" ht="12.75" customHeight="1">
      <c r="P553" s="1"/>
      <c r="Q553" s="1"/>
      <c r="R553" s="1"/>
      <c r="S553" s="1"/>
    </row>
    <row r="554" spans="16:19" ht="12.75" customHeight="1">
      <c r="P554" s="1"/>
      <c r="Q554" s="1"/>
      <c r="R554" s="1"/>
      <c r="S554" s="1"/>
    </row>
    <row r="555" spans="16:19" ht="12.75" customHeight="1">
      <c r="P555" s="1"/>
      <c r="Q555" s="1"/>
      <c r="R555" s="1"/>
      <c r="S555" s="1"/>
    </row>
    <row r="556" spans="16:19" ht="12.75" customHeight="1">
      <c r="P556" s="1"/>
      <c r="Q556" s="1"/>
      <c r="R556" s="1"/>
      <c r="S556" s="1"/>
    </row>
    <row r="557" spans="16:19" ht="12.75" customHeight="1">
      <c r="P557" s="1"/>
      <c r="Q557" s="1"/>
      <c r="R557" s="1"/>
      <c r="S557" s="1"/>
    </row>
    <row r="558" spans="16:19" ht="12.75" customHeight="1">
      <c r="P558" s="1"/>
      <c r="Q558" s="1"/>
      <c r="R558" s="1"/>
      <c r="S558" s="1"/>
    </row>
    <row r="559" spans="16:19" ht="12.75" customHeight="1">
      <c r="P559" s="1"/>
      <c r="Q559" s="1"/>
      <c r="R559" s="1"/>
      <c r="S559" s="1"/>
    </row>
    <row r="560" spans="16:19" ht="12.75" customHeight="1">
      <c r="P560" s="1"/>
      <c r="Q560" s="1"/>
      <c r="R560" s="1"/>
      <c r="S560" s="1"/>
    </row>
    <row r="561" spans="16:19" ht="12.75" customHeight="1">
      <c r="P561" s="1"/>
      <c r="Q561" s="1"/>
      <c r="R561" s="1"/>
      <c r="S561" s="1"/>
    </row>
    <row r="562" spans="16:19" ht="12.75" customHeight="1">
      <c r="P562" s="1"/>
      <c r="Q562" s="1"/>
      <c r="R562" s="1"/>
      <c r="S562" s="1"/>
    </row>
    <row r="563" spans="16:19" ht="12.75" customHeight="1">
      <c r="P563" s="1"/>
      <c r="Q563" s="1"/>
      <c r="R563" s="1"/>
      <c r="S563" s="1"/>
    </row>
    <row r="564" spans="16:19" ht="12.75" customHeight="1">
      <c r="P564" s="1"/>
      <c r="Q564" s="1"/>
      <c r="R564" s="1"/>
      <c r="S564" s="1"/>
    </row>
    <row r="565" spans="16:19" ht="12.75" customHeight="1">
      <c r="P565" s="1"/>
      <c r="Q565" s="1"/>
      <c r="R565" s="1"/>
      <c r="S565" s="1"/>
    </row>
    <row r="566" spans="16:19" ht="12.75" customHeight="1">
      <c r="P566" s="1"/>
      <c r="Q566" s="1"/>
      <c r="R566" s="1"/>
      <c r="S566" s="1"/>
    </row>
    <row r="567" spans="16:19" ht="12.75" customHeight="1">
      <c r="P567" s="1"/>
      <c r="Q567" s="1"/>
      <c r="R567" s="1"/>
      <c r="S567" s="1"/>
    </row>
    <row r="568" spans="16:19" ht="12.75" customHeight="1">
      <c r="P568" s="1"/>
      <c r="Q568" s="1"/>
      <c r="R568" s="1"/>
      <c r="S568" s="1"/>
    </row>
    <row r="569" spans="16:19" ht="12.75" customHeight="1">
      <c r="P569" s="1"/>
      <c r="Q569" s="1"/>
      <c r="R569" s="1"/>
      <c r="S569" s="1"/>
    </row>
    <row r="570" spans="16:19" ht="12.75" customHeight="1">
      <c r="P570" s="1"/>
      <c r="Q570" s="1"/>
      <c r="R570" s="1"/>
      <c r="S570" s="1"/>
    </row>
    <row r="571" spans="16:19" ht="12.75" customHeight="1">
      <c r="P571" s="1"/>
      <c r="Q571" s="1"/>
      <c r="R571" s="1"/>
      <c r="S571" s="1"/>
    </row>
    <row r="572" spans="16:19" ht="12.75" customHeight="1">
      <c r="P572" s="1"/>
      <c r="Q572" s="1"/>
      <c r="R572" s="1"/>
      <c r="S572" s="1"/>
    </row>
    <row r="573" spans="16:19" ht="12.75" customHeight="1">
      <c r="P573" s="1"/>
      <c r="Q573" s="1"/>
      <c r="R573" s="1"/>
      <c r="S573" s="1"/>
    </row>
    <row r="574" spans="16:19" ht="12.75" customHeight="1">
      <c r="P574" s="1"/>
      <c r="Q574" s="1"/>
      <c r="R574" s="1"/>
      <c r="S574" s="1"/>
    </row>
    <row r="575" spans="16:19" ht="12.75" customHeight="1">
      <c r="P575" s="1"/>
      <c r="Q575" s="1"/>
      <c r="R575" s="1"/>
      <c r="S575" s="1"/>
    </row>
    <row r="576" spans="16:19" ht="12.75" customHeight="1">
      <c r="P576" s="1"/>
      <c r="Q576" s="1"/>
      <c r="R576" s="1"/>
      <c r="S576" s="1"/>
    </row>
    <row r="577" spans="16:19" ht="12.75" customHeight="1">
      <c r="P577" s="1"/>
      <c r="Q577" s="1"/>
      <c r="R577" s="1"/>
      <c r="S577" s="1"/>
    </row>
    <row r="578" spans="16:19" ht="12.75" customHeight="1">
      <c r="P578" s="1"/>
      <c r="Q578" s="1"/>
      <c r="R578" s="1"/>
      <c r="S578" s="1"/>
    </row>
    <row r="579" spans="16:19" ht="12.75" customHeight="1">
      <c r="P579" s="1"/>
      <c r="Q579" s="1"/>
      <c r="R579" s="1"/>
      <c r="S579" s="1"/>
    </row>
    <row r="580" spans="16:19" ht="12.75" customHeight="1">
      <c r="P580" s="1"/>
      <c r="Q580" s="1"/>
      <c r="R580" s="1"/>
      <c r="S580" s="1"/>
    </row>
    <row r="581" spans="16:19" ht="12.75" customHeight="1">
      <c r="P581" s="1"/>
      <c r="Q581" s="1"/>
      <c r="R581" s="1"/>
      <c r="S581" s="1"/>
    </row>
    <row r="582" spans="16:19" ht="12.75" customHeight="1">
      <c r="P582" s="1"/>
      <c r="Q582" s="1"/>
      <c r="R582" s="1"/>
      <c r="S582" s="1"/>
    </row>
    <row r="583" spans="16:19" ht="12.75" customHeight="1">
      <c r="P583" s="1"/>
      <c r="Q583" s="1"/>
      <c r="R583" s="1"/>
      <c r="S583" s="1"/>
    </row>
    <row r="584" spans="16:19" ht="12.75" customHeight="1">
      <c r="P584" s="1"/>
      <c r="Q584" s="1"/>
      <c r="R584" s="1"/>
      <c r="S584" s="1"/>
    </row>
    <row r="585" spans="16:19" ht="12.75" customHeight="1">
      <c r="P585" s="1"/>
      <c r="Q585" s="1"/>
      <c r="R585" s="1"/>
      <c r="S585" s="1"/>
    </row>
    <row r="586" spans="16:19" ht="12.75" customHeight="1">
      <c r="P586" s="1"/>
      <c r="Q586" s="1"/>
      <c r="R586" s="1"/>
      <c r="S586" s="1"/>
    </row>
    <row r="587" spans="16:19" ht="12.75" customHeight="1">
      <c r="P587" s="1"/>
      <c r="Q587" s="1"/>
      <c r="R587" s="1"/>
      <c r="S587" s="1"/>
    </row>
    <row r="588" spans="16:19" ht="12.75" customHeight="1">
      <c r="P588" s="1"/>
      <c r="Q588" s="1"/>
      <c r="R588" s="1"/>
      <c r="S588" s="1"/>
    </row>
    <row r="589" spans="16:19" ht="12.75" customHeight="1">
      <c r="P589" s="1"/>
      <c r="Q589" s="1"/>
      <c r="R589" s="1"/>
      <c r="S589" s="1"/>
    </row>
    <row r="590" spans="16:19" ht="12.75" customHeight="1">
      <c r="P590" s="1"/>
      <c r="Q590" s="1"/>
      <c r="R590" s="1"/>
      <c r="S590" s="1"/>
    </row>
    <row r="591" spans="16:19" ht="12.75" customHeight="1">
      <c r="P591" s="1"/>
      <c r="Q591" s="1"/>
      <c r="R591" s="1"/>
      <c r="S591" s="1"/>
    </row>
    <row r="592" spans="16:19" ht="12.75" customHeight="1">
      <c r="P592" s="1"/>
      <c r="Q592" s="1"/>
      <c r="R592" s="1"/>
      <c r="S592" s="1"/>
    </row>
    <row r="593" spans="16:19" ht="12.75" customHeight="1">
      <c r="P593" s="1"/>
      <c r="Q593" s="1"/>
      <c r="R593" s="1"/>
      <c r="S593" s="1"/>
    </row>
    <row r="594" spans="16:19" ht="12.75" customHeight="1">
      <c r="P594" s="1"/>
      <c r="Q594" s="1"/>
      <c r="R594" s="1"/>
      <c r="S594" s="1"/>
    </row>
    <row r="595" spans="16:19" ht="12.75" customHeight="1">
      <c r="P595" s="1"/>
      <c r="Q595" s="1"/>
      <c r="R595" s="1"/>
      <c r="S595" s="1"/>
    </row>
    <row r="596" spans="16:19" ht="12.75" customHeight="1">
      <c r="P596" s="1"/>
      <c r="Q596" s="1"/>
      <c r="R596" s="1"/>
      <c r="S596" s="1"/>
    </row>
    <row r="597" spans="16:19" ht="12.75" customHeight="1">
      <c r="P597" s="1"/>
      <c r="Q597" s="1"/>
      <c r="R597" s="1"/>
      <c r="S597" s="1"/>
    </row>
    <row r="598" spans="16:19" ht="12.75" customHeight="1">
      <c r="P598" s="1"/>
      <c r="Q598" s="1"/>
      <c r="R598" s="1"/>
      <c r="S598" s="1"/>
    </row>
    <row r="599" spans="16:19" ht="12.75" customHeight="1">
      <c r="P599" s="1"/>
      <c r="Q599" s="1"/>
      <c r="R599" s="1"/>
      <c r="S599" s="1"/>
    </row>
    <row r="600" spans="16:19" ht="12.75" customHeight="1">
      <c r="P600" s="1"/>
      <c r="Q600" s="1"/>
      <c r="R600" s="1"/>
      <c r="S600" s="1"/>
    </row>
    <row r="601" spans="16:19" ht="12.75" customHeight="1">
      <c r="P601" s="1"/>
      <c r="Q601" s="1"/>
      <c r="R601" s="1"/>
      <c r="S601" s="1"/>
    </row>
    <row r="602" spans="16:19" ht="12.75" customHeight="1">
      <c r="P602" s="1"/>
      <c r="Q602" s="1"/>
      <c r="R602" s="1"/>
      <c r="S602" s="1"/>
    </row>
    <row r="603" spans="16:19" ht="12.75" customHeight="1">
      <c r="P603" s="1"/>
      <c r="Q603" s="1"/>
      <c r="R603" s="1"/>
      <c r="S603" s="1"/>
    </row>
    <row r="604" spans="16:19" ht="12.75" customHeight="1">
      <c r="P604" s="1"/>
      <c r="Q604" s="1"/>
      <c r="R604" s="1"/>
      <c r="S604" s="1"/>
    </row>
    <row r="605" spans="16:19" ht="12.75" customHeight="1">
      <c r="P605" s="1"/>
      <c r="Q605" s="1"/>
      <c r="R605" s="1"/>
      <c r="S605" s="1"/>
    </row>
    <row r="606" spans="16:19" ht="12.75" customHeight="1">
      <c r="P606" s="1"/>
      <c r="Q606" s="1"/>
      <c r="R606" s="1"/>
      <c r="S606" s="1"/>
    </row>
    <row r="607" spans="16:19" ht="12.75" customHeight="1">
      <c r="P607" s="1"/>
      <c r="Q607" s="1"/>
      <c r="R607" s="1"/>
      <c r="S607" s="1"/>
    </row>
    <row r="608" spans="16:19" ht="12.75" customHeight="1">
      <c r="P608" s="1"/>
      <c r="Q608" s="1"/>
      <c r="R608" s="1"/>
      <c r="S608" s="1"/>
    </row>
    <row r="609" spans="16:19" ht="12.75" customHeight="1">
      <c r="P609" s="1"/>
      <c r="Q609" s="1"/>
      <c r="R609" s="1"/>
      <c r="S609" s="1"/>
    </row>
    <row r="610" spans="16:19" ht="12.75" customHeight="1">
      <c r="P610" s="1"/>
      <c r="Q610" s="1"/>
      <c r="R610" s="1"/>
      <c r="S610" s="1"/>
    </row>
    <row r="611" spans="16:19" ht="12.75" customHeight="1">
      <c r="P611" s="1"/>
      <c r="Q611" s="1"/>
      <c r="R611" s="1"/>
      <c r="S611" s="1"/>
    </row>
    <row r="612" spans="16:19" ht="12.75" customHeight="1">
      <c r="P612" s="1"/>
      <c r="Q612" s="1"/>
      <c r="R612" s="1"/>
      <c r="S612" s="1"/>
    </row>
    <row r="613" spans="16:19" ht="12.75" customHeight="1">
      <c r="P613" s="1"/>
      <c r="Q613" s="1"/>
      <c r="R613" s="1"/>
      <c r="S613" s="1"/>
    </row>
    <row r="614" spans="16:19" ht="12.75" customHeight="1">
      <c r="P614" s="1"/>
      <c r="Q614" s="1"/>
      <c r="R614" s="1"/>
      <c r="S614" s="1"/>
    </row>
    <row r="615" spans="16:19" ht="12.75" customHeight="1">
      <c r="P615" s="1"/>
      <c r="Q615" s="1"/>
      <c r="R615" s="1"/>
      <c r="S615" s="1"/>
    </row>
    <row r="616" spans="16:19" ht="12.75" customHeight="1">
      <c r="P616" s="1"/>
      <c r="Q616" s="1"/>
      <c r="R616" s="1"/>
      <c r="S616" s="1"/>
    </row>
    <row r="617" spans="16:19" ht="12.75" customHeight="1">
      <c r="P617" s="1"/>
      <c r="Q617" s="1"/>
      <c r="R617" s="1"/>
      <c r="S617" s="1"/>
    </row>
    <row r="618" spans="16:19" ht="12.75" customHeight="1">
      <c r="P618" s="1"/>
      <c r="Q618" s="1"/>
      <c r="R618" s="1"/>
      <c r="S618" s="1"/>
    </row>
    <row r="619" spans="16:19" ht="12.75" customHeight="1">
      <c r="P619" s="1"/>
      <c r="Q619" s="1"/>
      <c r="R619" s="1"/>
      <c r="S619" s="1"/>
    </row>
    <row r="620" spans="16:19" ht="12.75" customHeight="1">
      <c r="P620" s="1"/>
      <c r="Q620" s="1"/>
      <c r="R620" s="1"/>
      <c r="S620" s="1"/>
    </row>
    <row r="621" spans="16:19" ht="12.75" customHeight="1">
      <c r="P621" s="1"/>
      <c r="Q621" s="1"/>
      <c r="R621" s="1"/>
      <c r="S621" s="1"/>
    </row>
    <row r="622" spans="16:19" ht="12.75" customHeight="1">
      <c r="P622" s="1"/>
      <c r="Q622" s="1"/>
      <c r="R622" s="1"/>
      <c r="S622" s="1"/>
    </row>
    <row r="623" spans="16:19" ht="12.75" customHeight="1">
      <c r="P623" s="1"/>
      <c r="Q623" s="1"/>
      <c r="R623" s="1"/>
      <c r="S623" s="1"/>
    </row>
    <row r="624" spans="16:19" ht="12.75" customHeight="1">
      <c r="P624" s="1"/>
      <c r="Q624" s="1"/>
      <c r="R624" s="1"/>
      <c r="S624" s="1"/>
    </row>
    <row r="625" spans="16:19" ht="12.75" customHeight="1">
      <c r="P625" s="1"/>
      <c r="Q625" s="1"/>
      <c r="R625" s="1"/>
      <c r="S625" s="1"/>
    </row>
    <row r="626" spans="16:19" ht="12.75" customHeight="1">
      <c r="P626" s="1"/>
      <c r="Q626" s="1"/>
      <c r="R626" s="1"/>
      <c r="S626" s="1"/>
    </row>
    <row r="627" spans="16:19" ht="12.75" customHeight="1">
      <c r="P627" s="1"/>
      <c r="Q627" s="1"/>
      <c r="R627" s="1"/>
      <c r="S627" s="1"/>
    </row>
    <row r="628" spans="16:19" ht="12.75" customHeight="1">
      <c r="P628" s="1"/>
      <c r="Q628" s="1"/>
      <c r="R628" s="1"/>
      <c r="S628" s="1"/>
    </row>
    <row r="629" spans="16:19" ht="12.75" customHeight="1">
      <c r="P629" s="1"/>
      <c r="Q629" s="1"/>
      <c r="R629" s="1"/>
      <c r="S629" s="1"/>
    </row>
    <row r="630" spans="16:19" ht="12.75" customHeight="1">
      <c r="P630" s="1"/>
      <c r="Q630" s="1"/>
      <c r="R630" s="1"/>
      <c r="S630" s="1"/>
    </row>
    <row r="631" spans="16:19" ht="12.75" customHeight="1">
      <c r="P631" s="1"/>
      <c r="Q631" s="1"/>
      <c r="R631" s="1"/>
      <c r="S631" s="1"/>
    </row>
    <row r="632" spans="16:19" ht="12.75" customHeight="1">
      <c r="P632" s="1"/>
      <c r="Q632" s="1"/>
      <c r="R632" s="1"/>
      <c r="S632" s="1"/>
    </row>
    <row r="633" spans="16:19" ht="12.75" customHeight="1">
      <c r="P633" s="1"/>
      <c r="Q633" s="1"/>
      <c r="R633" s="1"/>
      <c r="S633" s="1"/>
    </row>
    <row r="634" spans="16:19" ht="12.75" customHeight="1">
      <c r="P634" s="1"/>
      <c r="Q634" s="1"/>
      <c r="R634" s="1"/>
      <c r="S634" s="1"/>
    </row>
    <row r="635" spans="16:19" ht="12.75" customHeight="1">
      <c r="P635" s="1"/>
      <c r="Q635" s="1"/>
      <c r="R635" s="1"/>
      <c r="S635" s="1"/>
    </row>
    <row r="636" spans="16:19" ht="12.75" customHeight="1">
      <c r="P636" s="1"/>
      <c r="Q636" s="1"/>
      <c r="R636" s="1"/>
      <c r="S636" s="1"/>
    </row>
    <row r="637" spans="16:19" ht="12.75" customHeight="1">
      <c r="P637" s="1"/>
      <c r="Q637" s="1"/>
      <c r="R637" s="1"/>
      <c r="S637" s="1"/>
    </row>
    <row r="638" spans="16:19" ht="12.75" customHeight="1">
      <c r="P638" s="1"/>
      <c r="Q638" s="1"/>
      <c r="R638" s="1"/>
      <c r="S638" s="1"/>
    </row>
    <row r="639" spans="16:19" ht="12.75" customHeight="1">
      <c r="P639" s="1"/>
      <c r="Q639" s="1"/>
      <c r="R639" s="1"/>
      <c r="S639" s="1"/>
    </row>
    <row r="640" spans="16:19" ht="12.75" customHeight="1">
      <c r="P640" s="1"/>
      <c r="Q640" s="1"/>
      <c r="R640" s="1"/>
      <c r="S640" s="1"/>
    </row>
    <row r="641" spans="16:19" ht="12.75" customHeight="1">
      <c r="P641" s="1"/>
      <c r="Q641" s="1"/>
      <c r="R641" s="1"/>
      <c r="S641" s="1"/>
    </row>
    <row r="642" spans="16:19" ht="12.75" customHeight="1">
      <c r="P642" s="1"/>
      <c r="Q642" s="1"/>
      <c r="R642" s="1"/>
      <c r="S642" s="1"/>
    </row>
    <row r="643" spans="16:19" ht="12.75" customHeight="1">
      <c r="P643" s="1"/>
      <c r="Q643" s="1"/>
      <c r="R643" s="1"/>
      <c r="S643" s="1"/>
    </row>
    <row r="644" spans="16:19" ht="12.75" customHeight="1">
      <c r="P644" s="1"/>
      <c r="Q644" s="1"/>
      <c r="R644" s="1"/>
      <c r="S644" s="1"/>
    </row>
    <row r="645" spans="16:19" ht="12.75" customHeight="1">
      <c r="P645" s="1"/>
      <c r="Q645" s="1"/>
      <c r="R645" s="1"/>
      <c r="S645" s="1"/>
    </row>
    <row r="646" spans="16:19" ht="12.75" customHeight="1">
      <c r="P646" s="1"/>
      <c r="Q646" s="1"/>
      <c r="R646" s="1"/>
      <c r="S646" s="1"/>
    </row>
    <row r="647" spans="16:19" ht="12.75" customHeight="1">
      <c r="P647" s="1"/>
      <c r="Q647" s="1"/>
      <c r="R647" s="1"/>
      <c r="S647" s="1"/>
    </row>
    <row r="648" spans="16:19" ht="12.75" customHeight="1">
      <c r="P648" s="1"/>
      <c r="Q648" s="1"/>
      <c r="R648" s="1"/>
      <c r="S648" s="1"/>
    </row>
    <row r="649" spans="16:19" ht="12.75" customHeight="1">
      <c r="P649" s="1"/>
      <c r="Q649" s="1"/>
      <c r="R649" s="1"/>
      <c r="S649" s="1"/>
    </row>
    <row r="650" spans="16:19" ht="12.75" customHeight="1">
      <c r="P650" s="1"/>
      <c r="Q650" s="1"/>
      <c r="R650" s="1"/>
      <c r="S650" s="1"/>
    </row>
    <row r="651" spans="16:19" ht="12.75" customHeight="1">
      <c r="P651" s="1"/>
      <c r="Q651" s="1"/>
      <c r="R651" s="1"/>
      <c r="S651" s="1"/>
    </row>
    <row r="652" spans="16:19" ht="12.75" customHeight="1">
      <c r="P652" s="1"/>
      <c r="Q652" s="1"/>
      <c r="R652" s="1"/>
      <c r="S652" s="1"/>
    </row>
    <row r="653" spans="16:19" ht="12.75" customHeight="1">
      <c r="P653" s="1"/>
      <c r="Q653" s="1"/>
      <c r="R653" s="1"/>
      <c r="S653" s="1"/>
    </row>
    <row r="654" spans="16:19" ht="12.75" customHeight="1">
      <c r="P654" s="1"/>
      <c r="Q654" s="1"/>
      <c r="R654" s="1"/>
      <c r="S654" s="1"/>
    </row>
    <row r="655" spans="16:19" ht="12.75" customHeight="1">
      <c r="P655" s="1"/>
      <c r="Q655" s="1"/>
      <c r="R655" s="1"/>
      <c r="S655" s="1"/>
    </row>
    <row r="656" spans="16:19" ht="12.75" customHeight="1">
      <c r="P656" s="1"/>
      <c r="Q656" s="1"/>
      <c r="R656" s="1"/>
      <c r="S656" s="1"/>
    </row>
    <row r="657" spans="16:19" ht="12.75" customHeight="1">
      <c r="P657" s="1"/>
      <c r="Q657" s="1"/>
      <c r="R657" s="1"/>
      <c r="S657" s="1"/>
    </row>
    <row r="658" spans="16:19" ht="12.75" customHeight="1">
      <c r="P658" s="1"/>
      <c r="Q658" s="1"/>
      <c r="R658" s="1"/>
      <c r="S658" s="1"/>
    </row>
    <row r="659" spans="16:19" ht="12.75" customHeight="1">
      <c r="P659" s="1"/>
      <c r="Q659" s="1"/>
      <c r="R659" s="1"/>
      <c r="S659" s="1"/>
    </row>
    <row r="660" spans="16:19" ht="12.75" customHeight="1">
      <c r="P660" s="1"/>
      <c r="Q660" s="1"/>
      <c r="R660" s="1"/>
      <c r="S660" s="1"/>
    </row>
    <row r="661" spans="16:19" ht="12.75" customHeight="1">
      <c r="P661" s="1"/>
      <c r="Q661" s="1"/>
      <c r="R661" s="1"/>
      <c r="S661" s="1"/>
    </row>
    <row r="662" spans="16:19" ht="12.75" customHeight="1">
      <c r="P662" s="1"/>
      <c r="Q662" s="1"/>
      <c r="R662" s="1"/>
      <c r="S662" s="1"/>
    </row>
    <row r="663" spans="16:19" ht="12.75" customHeight="1">
      <c r="P663" s="1"/>
      <c r="Q663" s="1"/>
      <c r="R663" s="1"/>
      <c r="S663" s="1"/>
    </row>
    <row r="664" spans="16:19" ht="12.75" customHeight="1">
      <c r="P664" s="1"/>
      <c r="Q664" s="1"/>
      <c r="R664" s="1"/>
      <c r="S664" s="1"/>
    </row>
    <row r="665" spans="16:19" ht="12.75" customHeight="1">
      <c r="P665" s="1"/>
      <c r="Q665" s="1"/>
      <c r="R665" s="1"/>
      <c r="S665" s="1"/>
    </row>
    <row r="666" spans="16:19" ht="12.75" customHeight="1">
      <c r="P666" s="1"/>
      <c r="Q666" s="1"/>
      <c r="R666" s="1"/>
      <c r="S666" s="1"/>
    </row>
    <row r="667" spans="16:19" ht="12.75" customHeight="1">
      <c r="P667" s="1"/>
      <c r="Q667" s="1"/>
      <c r="R667" s="1"/>
      <c r="S667" s="1"/>
    </row>
    <row r="668" spans="16:19" ht="12.75" customHeight="1">
      <c r="P668" s="1"/>
      <c r="Q668" s="1"/>
      <c r="R668" s="1"/>
      <c r="S668" s="1"/>
    </row>
    <row r="669" spans="16:19" ht="12.75" customHeight="1">
      <c r="P669" s="1"/>
      <c r="Q669" s="1"/>
      <c r="R669" s="1"/>
      <c r="S669" s="1"/>
    </row>
    <row r="670" spans="16:19" ht="12.75" customHeight="1">
      <c r="P670" s="1"/>
      <c r="Q670" s="1"/>
      <c r="R670" s="1"/>
      <c r="S670" s="1"/>
    </row>
    <row r="671" spans="16:19" ht="12.75" customHeight="1">
      <c r="P671" s="1"/>
      <c r="Q671" s="1"/>
      <c r="R671" s="1"/>
      <c r="S671" s="1"/>
    </row>
    <row r="672" spans="16:19" ht="12.75" customHeight="1">
      <c r="P672" s="1"/>
      <c r="Q672" s="1"/>
      <c r="R672" s="1"/>
      <c r="S672" s="1"/>
    </row>
    <row r="673" spans="16:19" ht="12.75" customHeight="1">
      <c r="P673" s="1"/>
      <c r="Q673" s="1"/>
      <c r="R673" s="1"/>
      <c r="S673" s="1"/>
    </row>
    <row r="674" spans="16:19" ht="12.75" customHeight="1">
      <c r="P674" s="1"/>
      <c r="Q674" s="1"/>
      <c r="R674" s="1"/>
      <c r="S674" s="1"/>
    </row>
    <row r="675" spans="16:19" ht="12.75" customHeight="1">
      <c r="P675" s="1"/>
      <c r="Q675" s="1"/>
      <c r="R675" s="1"/>
      <c r="S675" s="1"/>
    </row>
    <row r="676" spans="16:19" ht="12.75" customHeight="1">
      <c r="P676" s="1"/>
      <c r="Q676" s="1"/>
      <c r="R676" s="1"/>
      <c r="S676" s="1"/>
    </row>
    <row r="677" spans="16:19" ht="12.75" customHeight="1">
      <c r="P677" s="1"/>
      <c r="Q677" s="1"/>
      <c r="R677" s="1"/>
      <c r="S677" s="1"/>
    </row>
    <row r="678" spans="16:19" ht="12.75" customHeight="1">
      <c r="P678" s="1"/>
      <c r="Q678" s="1"/>
      <c r="R678" s="1"/>
      <c r="S678" s="1"/>
    </row>
    <row r="679" spans="16:19" ht="12.75" customHeight="1">
      <c r="P679" s="1"/>
      <c r="Q679" s="1"/>
      <c r="R679" s="1"/>
      <c r="S679" s="1"/>
    </row>
    <row r="680" spans="16:19" ht="12.75" customHeight="1">
      <c r="P680" s="1"/>
      <c r="Q680" s="1"/>
      <c r="R680" s="1"/>
      <c r="S680" s="1"/>
    </row>
    <row r="681" spans="16:19" ht="12.75" customHeight="1">
      <c r="P681" s="1"/>
      <c r="Q681" s="1"/>
      <c r="R681" s="1"/>
      <c r="S681" s="1"/>
    </row>
    <row r="682" spans="16:19" ht="12.75" customHeight="1">
      <c r="P682" s="1"/>
      <c r="Q682" s="1"/>
      <c r="R682" s="1"/>
      <c r="S682" s="1"/>
    </row>
    <row r="683" spans="16:19" ht="12.75" customHeight="1">
      <c r="P683" s="1"/>
      <c r="Q683" s="1"/>
      <c r="R683" s="1"/>
      <c r="S683" s="1"/>
    </row>
    <row r="684" spans="16:19" ht="12.75" customHeight="1">
      <c r="P684" s="1"/>
      <c r="Q684" s="1"/>
      <c r="R684" s="1"/>
      <c r="S684" s="1"/>
    </row>
    <row r="685" spans="16:19" ht="12.75" customHeight="1">
      <c r="P685" s="1"/>
      <c r="Q685" s="1"/>
      <c r="R685" s="1"/>
      <c r="S685" s="1"/>
    </row>
    <row r="686" spans="16:19" ht="12.75" customHeight="1">
      <c r="P686" s="1"/>
      <c r="Q686" s="1"/>
      <c r="R686" s="1"/>
      <c r="S686" s="1"/>
    </row>
    <row r="687" spans="16:19" ht="12.75" customHeight="1">
      <c r="P687" s="1"/>
      <c r="Q687" s="1"/>
      <c r="R687" s="1"/>
      <c r="S687" s="1"/>
    </row>
    <row r="688" spans="16:19" ht="12.75" customHeight="1">
      <c r="P688" s="1"/>
      <c r="Q688" s="1"/>
      <c r="R688" s="1"/>
      <c r="S688" s="1"/>
    </row>
    <row r="689" spans="16:19" ht="12.75" customHeight="1">
      <c r="P689" s="1"/>
      <c r="Q689" s="1"/>
      <c r="R689" s="1"/>
      <c r="S689" s="1"/>
    </row>
    <row r="690" spans="16:19" ht="12.75" customHeight="1">
      <c r="P690" s="1"/>
      <c r="Q690" s="1"/>
      <c r="R690" s="1"/>
      <c r="S690" s="1"/>
    </row>
    <row r="691" spans="16:19" ht="12.75" customHeight="1">
      <c r="P691" s="1"/>
      <c r="Q691" s="1"/>
      <c r="R691" s="1"/>
      <c r="S691" s="1"/>
    </row>
    <row r="692" spans="16:19" ht="12.75" customHeight="1">
      <c r="P692" s="1"/>
      <c r="Q692" s="1"/>
      <c r="R692" s="1"/>
      <c r="S692" s="1"/>
    </row>
    <row r="693" spans="16:19" ht="12.75" customHeight="1">
      <c r="P693" s="1"/>
      <c r="Q693" s="1"/>
      <c r="R693" s="1"/>
      <c r="S693" s="1"/>
    </row>
    <row r="694" spans="16:19" ht="12.75" customHeight="1">
      <c r="P694" s="1"/>
      <c r="Q694" s="1"/>
      <c r="R694" s="1"/>
      <c r="S694" s="1"/>
    </row>
    <row r="695" spans="16:19" ht="12.75" customHeight="1">
      <c r="P695" s="1"/>
      <c r="Q695" s="1"/>
      <c r="R695" s="1"/>
      <c r="S695" s="1"/>
    </row>
    <row r="696" spans="16:19" ht="12.75" customHeight="1">
      <c r="P696" s="1"/>
      <c r="Q696" s="1"/>
      <c r="R696" s="1"/>
      <c r="S696" s="1"/>
    </row>
    <row r="697" spans="16:19" ht="12.75" customHeight="1">
      <c r="P697" s="1"/>
      <c r="Q697" s="1"/>
      <c r="R697" s="1"/>
      <c r="S697" s="1"/>
    </row>
    <row r="698" spans="16:19" ht="12.75" customHeight="1">
      <c r="P698" s="1"/>
      <c r="Q698" s="1"/>
      <c r="R698" s="1"/>
      <c r="S698" s="1"/>
    </row>
    <row r="699" spans="16:19" ht="12.75" customHeight="1">
      <c r="P699" s="1"/>
      <c r="Q699" s="1"/>
      <c r="R699" s="1"/>
      <c r="S699" s="1"/>
    </row>
    <row r="700" spans="16:19" ht="12.75" customHeight="1">
      <c r="P700" s="1"/>
      <c r="Q700" s="1"/>
      <c r="R700" s="1"/>
      <c r="S700" s="1"/>
    </row>
    <row r="701" spans="16:19" ht="12.75" customHeight="1">
      <c r="P701" s="1"/>
      <c r="Q701" s="1"/>
      <c r="R701" s="1"/>
      <c r="S701" s="1"/>
    </row>
    <row r="702" spans="16:19" ht="12.75" customHeight="1">
      <c r="P702" s="1"/>
      <c r="Q702" s="1"/>
      <c r="R702" s="1"/>
      <c r="S702" s="1"/>
    </row>
    <row r="703" spans="16:19" ht="12.75" customHeight="1">
      <c r="P703" s="1"/>
      <c r="Q703" s="1"/>
      <c r="R703" s="1"/>
      <c r="S703" s="1"/>
    </row>
    <row r="704" spans="16:19" ht="12.75" customHeight="1">
      <c r="P704" s="1"/>
      <c r="Q704" s="1"/>
      <c r="R704" s="1"/>
      <c r="S704" s="1"/>
    </row>
    <row r="705" spans="16:19" ht="12.75" customHeight="1">
      <c r="P705" s="1"/>
      <c r="Q705" s="1"/>
      <c r="R705" s="1"/>
      <c r="S705" s="1"/>
    </row>
    <row r="706" spans="16:19" ht="12.75" customHeight="1">
      <c r="P706" s="1"/>
      <c r="Q706" s="1"/>
      <c r="R706" s="1"/>
      <c r="S706" s="1"/>
    </row>
    <row r="707" spans="16:19" ht="12.75" customHeight="1">
      <c r="P707" s="1"/>
      <c r="Q707" s="1"/>
      <c r="R707" s="1"/>
      <c r="S707" s="1"/>
    </row>
    <row r="708" spans="16:19" ht="12.75" customHeight="1">
      <c r="P708" s="1"/>
      <c r="Q708" s="1"/>
      <c r="R708" s="1"/>
      <c r="S708" s="1"/>
    </row>
    <row r="709" spans="16:19" ht="12.75" customHeight="1">
      <c r="P709" s="1"/>
      <c r="Q709" s="1"/>
      <c r="R709" s="1"/>
      <c r="S709" s="1"/>
    </row>
    <row r="710" spans="16:19" ht="12.75" customHeight="1">
      <c r="P710" s="1"/>
      <c r="Q710" s="1"/>
      <c r="R710" s="1"/>
      <c r="S710" s="1"/>
    </row>
    <row r="711" spans="16:19" ht="12.75" customHeight="1">
      <c r="P711" s="1"/>
      <c r="Q711" s="1"/>
      <c r="R711" s="1"/>
      <c r="S711" s="1"/>
    </row>
    <row r="712" spans="16:19" ht="12.75" customHeight="1">
      <c r="P712" s="1"/>
      <c r="Q712" s="1"/>
      <c r="R712" s="1"/>
      <c r="S712" s="1"/>
    </row>
    <row r="713" spans="16:19" ht="12.75" customHeight="1">
      <c r="P713" s="1"/>
      <c r="Q713" s="1"/>
      <c r="R713" s="1"/>
      <c r="S713" s="1"/>
    </row>
    <row r="714" spans="16:19" ht="12.75" customHeight="1">
      <c r="P714" s="1"/>
      <c r="Q714" s="1"/>
      <c r="R714" s="1"/>
      <c r="S714" s="1"/>
    </row>
    <row r="715" spans="16:19" ht="12.75" customHeight="1">
      <c r="P715" s="1"/>
      <c r="Q715" s="1"/>
      <c r="R715" s="1"/>
      <c r="S715" s="1"/>
    </row>
    <row r="716" spans="16:19" ht="12.75" customHeight="1">
      <c r="P716" s="1"/>
      <c r="Q716" s="1"/>
      <c r="R716" s="1"/>
      <c r="S716" s="1"/>
    </row>
    <row r="717" spans="16:19" ht="12.75" customHeight="1">
      <c r="P717" s="1"/>
      <c r="Q717" s="1"/>
      <c r="R717" s="1"/>
      <c r="S717" s="1"/>
    </row>
    <row r="718" spans="16:19" ht="12.75" customHeight="1">
      <c r="P718" s="1"/>
      <c r="Q718" s="1"/>
      <c r="R718" s="1"/>
      <c r="S718" s="1"/>
    </row>
    <row r="719" spans="16:19" ht="12.75" customHeight="1">
      <c r="P719" s="1"/>
      <c r="Q719" s="1"/>
      <c r="R719" s="1"/>
      <c r="S719" s="1"/>
    </row>
    <row r="720" spans="16:19" ht="12.75" customHeight="1">
      <c r="P720" s="1"/>
      <c r="Q720" s="1"/>
      <c r="R720" s="1"/>
      <c r="S720" s="1"/>
    </row>
    <row r="721" spans="16:19" ht="12.75" customHeight="1">
      <c r="P721" s="1"/>
      <c r="Q721" s="1"/>
      <c r="R721" s="1"/>
      <c r="S721" s="1"/>
    </row>
    <row r="722" spans="16:19" ht="12.75" customHeight="1">
      <c r="P722" s="1"/>
      <c r="Q722" s="1"/>
      <c r="R722" s="1"/>
      <c r="S722" s="1"/>
    </row>
    <row r="723" spans="16:19" ht="12.75" customHeight="1">
      <c r="P723" s="1"/>
      <c r="Q723" s="1"/>
      <c r="R723" s="1"/>
      <c r="S723" s="1"/>
    </row>
    <row r="724" spans="16:19" ht="12.75" customHeight="1">
      <c r="P724" s="1"/>
      <c r="Q724" s="1"/>
      <c r="R724" s="1"/>
      <c r="S724" s="1"/>
    </row>
    <row r="725" spans="16:19" ht="12.75" customHeight="1">
      <c r="P725" s="1"/>
      <c r="Q725" s="1"/>
      <c r="R725" s="1"/>
      <c r="S725" s="1"/>
    </row>
    <row r="726" spans="16:19" ht="12.75" customHeight="1">
      <c r="P726" s="1"/>
      <c r="Q726" s="1"/>
      <c r="R726" s="1"/>
      <c r="S726" s="1"/>
    </row>
    <row r="727" spans="16:19" ht="12.75" customHeight="1">
      <c r="P727" s="1"/>
      <c r="Q727" s="1"/>
      <c r="R727" s="1"/>
      <c r="S727" s="1"/>
    </row>
    <row r="728" spans="16:19" ht="12.75" customHeight="1">
      <c r="P728" s="1"/>
      <c r="Q728" s="1"/>
      <c r="R728" s="1"/>
      <c r="S728" s="1"/>
    </row>
    <row r="729" spans="16:19" ht="12.75" customHeight="1">
      <c r="P729" s="1"/>
      <c r="Q729" s="1"/>
      <c r="R729" s="1"/>
      <c r="S729" s="1"/>
    </row>
    <row r="730" spans="16:19" ht="12.75" customHeight="1">
      <c r="P730" s="1"/>
      <c r="Q730" s="1"/>
      <c r="R730" s="1"/>
      <c r="S730" s="1"/>
    </row>
    <row r="731" spans="16:19" ht="12.75" customHeight="1">
      <c r="P731" s="1"/>
      <c r="Q731" s="1"/>
      <c r="R731" s="1"/>
      <c r="S731" s="1"/>
    </row>
    <row r="732" spans="16:19" ht="12.75" customHeight="1">
      <c r="P732" s="1"/>
      <c r="Q732" s="1"/>
      <c r="R732" s="1"/>
      <c r="S732" s="1"/>
    </row>
    <row r="733" spans="16:19" ht="12.75" customHeight="1">
      <c r="P733" s="1"/>
      <c r="Q733" s="1"/>
      <c r="R733" s="1"/>
      <c r="S733" s="1"/>
    </row>
    <row r="734" spans="16:19" ht="12.75" customHeight="1">
      <c r="P734" s="1"/>
      <c r="Q734" s="1"/>
      <c r="R734" s="1"/>
      <c r="S734" s="1"/>
    </row>
    <row r="735" spans="16:19" ht="12.75" customHeight="1">
      <c r="P735" s="1"/>
      <c r="Q735" s="1"/>
      <c r="R735" s="1"/>
      <c r="S735" s="1"/>
    </row>
    <row r="736" spans="16:19" ht="12.75" customHeight="1">
      <c r="P736" s="1"/>
      <c r="Q736" s="1"/>
      <c r="R736" s="1"/>
      <c r="S736" s="1"/>
    </row>
    <row r="737" spans="16:19" ht="12.75" customHeight="1">
      <c r="P737" s="1"/>
      <c r="Q737" s="1"/>
      <c r="R737" s="1"/>
      <c r="S737" s="1"/>
    </row>
    <row r="738" spans="16:19" ht="12.75" customHeight="1">
      <c r="P738" s="1"/>
      <c r="Q738" s="1"/>
      <c r="R738" s="1"/>
      <c r="S738" s="1"/>
    </row>
    <row r="739" spans="16:19" ht="12.75" customHeight="1">
      <c r="P739" s="1"/>
      <c r="Q739" s="1"/>
      <c r="R739" s="1"/>
      <c r="S739" s="1"/>
    </row>
    <row r="740" spans="16:19" ht="12.75" customHeight="1">
      <c r="P740" s="1"/>
      <c r="Q740" s="1"/>
      <c r="R740" s="1"/>
      <c r="S740" s="1"/>
    </row>
    <row r="741" spans="16:19" ht="12.75" customHeight="1">
      <c r="P741" s="1"/>
      <c r="Q741" s="1"/>
      <c r="R741" s="1"/>
      <c r="S741" s="1"/>
    </row>
    <row r="742" spans="16:19" ht="12.75" customHeight="1">
      <c r="P742" s="1"/>
      <c r="Q742" s="1"/>
      <c r="R742" s="1"/>
      <c r="S742" s="1"/>
    </row>
    <row r="743" spans="16:19" ht="12.75" customHeight="1">
      <c r="P743" s="1"/>
      <c r="Q743" s="1"/>
      <c r="R743" s="1"/>
      <c r="S743" s="1"/>
    </row>
    <row r="744" spans="16:19" ht="12.75" customHeight="1">
      <c r="P744" s="1"/>
      <c r="Q744" s="1"/>
      <c r="R744" s="1"/>
      <c r="S744" s="1"/>
    </row>
    <row r="745" spans="16:19" ht="12.75" customHeight="1">
      <c r="P745" s="1"/>
      <c r="Q745" s="1"/>
      <c r="R745" s="1"/>
      <c r="S745" s="1"/>
    </row>
    <row r="746" spans="16:19" ht="12.75" customHeight="1">
      <c r="P746" s="1"/>
      <c r="Q746" s="1"/>
      <c r="R746" s="1"/>
      <c r="S746" s="1"/>
    </row>
    <row r="747" spans="16:19" ht="12.75" customHeight="1">
      <c r="P747" s="1"/>
      <c r="Q747" s="1"/>
      <c r="R747" s="1"/>
      <c r="S747" s="1"/>
    </row>
    <row r="748" spans="16:19" ht="12.75" customHeight="1">
      <c r="P748" s="1"/>
      <c r="Q748" s="1"/>
      <c r="R748" s="1"/>
      <c r="S748" s="1"/>
    </row>
    <row r="749" spans="16:19" ht="12.75" customHeight="1">
      <c r="P749" s="1"/>
      <c r="Q749" s="1"/>
      <c r="R749" s="1"/>
      <c r="S749" s="1"/>
    </row>
    <row r="750" spans="16:19" ht="12.75" customHeight="1">
      <c r="P750" s="1"/>
      <c r="Q750" s="1"/>
      <c r="R750" s="1"/>
      <c r="S750" s="1"/>
    </row>
    <row r="751" spans="16:19" ht="12.75" customHeight="1">
      <c r="P751" s="1"/>
      <c r="Q751" s="1"/>
      <c r="R751" s="1"/>
      <c r="S751" s="1"/>
    </row>
    <row r="752" spans="16:19" ht="12.75" customHeight="1">
      <c r="P752" s="1"/>
      <c r="Q752" s="1"/>
      <c r="R752" s="1"/>
      <c r="S752" s="1"/>
    </row>
    <row r="753" spans="16:19" ht="12.75" customHeight="1">
      <c r="P753" s="1"/>
      <c r="Q753" s="1"/>
      <c r="R753" s="1"/>
      <c r="S753" s="1"/>
    </row>
    <row r="754" spans="16:19" ht="12.75" customHeight="1">
      <c r="P754" s="1"/>
      <c r="Q754" s="1"/>
      <c r="R754" s="1"/>
      <c r="S754" s="1"/>
    </row>
    <row r="755" spans="16:19" ht="12.75" customHeight="1">
      <c r="P755" s="1"/>
      <c r="Q755" s="1"/>
      <c r="R755" s="1"/>
      <c r="S755" s="1"/>
    </row>
    <row r="756" spans="16:19" ht="12.75" customHeight="1">
      <c r="P756" s="1"/>
      <c r="Q756" s="1"/>
      <c r="R756" s="1"/>
      <c r="S756" s="1"/>
    </row>
    <row r="757" spans="16:19" ht="12.75" customHeight="1">
      <c r="P757" s="1"/>
      <c r="Q757" s="1"/>
      <c r="R757" s="1"/>
      <c r="S757" s="1"/>
    </row>
    <row r="758" spans="16:19" ht="12.75" customHeight="1">
      <c r="P758" s="1"/>
      <c r="Q758" s="1"/>
      <c r="R758" s="1"/>
      <c r="S758" s="1"/>
    </row>
    <row r="759" spans="16:19" ht="12.75" customHeight="1">
      <c r="P759" s="1"/>
      <c r="Q759" s="1"/>
      <c r="R759" s="1"/>
      <c r="S759" s="1"/>
    </row>
    <row r="760" spans="16:19" ht="12.75" customHeight="1">
      <c r="P760" s="1"/>
      <c r="Q760" s="1"/>
      <c r="R760" s="1"/>
      <c r="S760" s="1"/>
    </row>
    <row r="761" spans="16:19" ht="12.75" customHeight="1">
      <c r="P761" s="1"/>
      <c r="Q761" s="1"/>
      <c r="R761" s="1"/>
      <c r="S761" s="1"/>
    </row>
    <row r="762" spans="16:19" ht="12.75" customHeight="1">
      <c r="P762" s="1"/>
      <c r="Q762" s="1"/>
      <c r="R762" s="1"/>
      <c r="S762" s="1"/>
    </row>
    <row r="763" spans="16:19" ht="12.75" customHeight="1">
      <c r="P763" s="1"/>
      <c r="Q763" s="1"/>
      <c r="R763" s="1"/>
      <c r="S763" s="1"/>
    </row>
    <row r="764" spans="16:19" ht="12.75" customHeight="1">
      <c r="P764" s="1"/>
      <c r="Q764" s="1"/>
      <c r="R764" s="1"/>
      <c r="S764" s="1"/>
    </row>
    <row r="765" spans="16:19" ht="12.75" customHeight="1">
      <c r="P765" s="1"/>
      <c r="Q765" s="1"/>
      <c r="R765" s="1"/>
      <c r="S765" s="1"/>
    </row>
    <row r="766" spans="16:19" ht="12.75" customHeight="1">
      <c r="P766" s="1"/>
      <c r="Q766" s="1"/>
      <c r="R766" s="1"/>
      <c r="S766" s="1"/>
    </row>
    <row r="767" spans="16:19" ht="12.75" customHeight="1">
      <c r="P767" s="1"/>
      <c r="Q767" s="1"/>
      <c r="R767" s="1"/>
      <c r="S767" s="1"/>
    </row>
    <row r="768" spans="16:19" ht="12.75" customHeight="1">
      <c r="P768" s="1"/>
      <c r="Q768" s="1"/>
      <c r="R768" s="1"/>
      <c r="S768" s="1"/>
    </row>
    <row r="769" spans="16:19" ht="12.75" customHeight="1">
      <c r="P769" s="1"/>
      <c r="Q769" s="1"/>
      <c r="R769" s="1"/>
      <c r="S769" s="1"/>
    </row>
    <row r="770" spans="16:19" ht="12.75" customHeight="1">
      <c r="P770" s="1"/>
      <c r="Q770" s="1"/>
      <c r="R770" s="1"/>
      <c r="S770" s="1"/>
    </row>
    <row r="771" spans="16:19" ht="12.75" customHeight="1">
      <c r="P771" s="1"/>
      <c r="Q771" s="1"/>
      <c r="R771" s="1"/>
      <c r="S771" s="1"/>
    </row>
    <row r="772" spans="16:19" ht="12.75" customHeight="1">
      <c r="P772" s="1"/>
      <c r="Q772" s="1"/>
      <c r="R772" s="1"/>
      <c r="S772" s="1"/>
    </row>
    <row r="773" spans="16:19" ht="12.75" customHeight="1">
      <c r="P773" s="1"/>
      <c r="Q773" s="1"/>
      <c r="R773" s="1"/>
      <c r="S773" s="1"/>
    </row>
    <row r="774" spans="16:19" ht="12.75" customHeight="1">
      <c r="P774" s="1"/>
      <c r="Q774" s="1"/>
      <c r="R774" s="1"/>
      <c r="S774" s="1"/>
    </row>
    <row r="775" spans="16:19" ht="12.75" customHeight="1">
      <c r="P775" s="1"/>
      <c r="Q775" s="1"/>
      <c r="R775" s="1"/>
      <c r="S775" s="1"/>
    </row>
    <row r="776" spans="16:19" ht="12.75" customHeight="1">
      <c r="P776" s="1"/>
      <c r="Q776" s="1"/>
      <c r="R776" s="1"/>
      <c r="S776" s="1"/>
    </row>
    <row r="777" spans="16:19" ht="12.75" customHeight="1">
      <c r="P777" s="1"/>
      <c r="Q777" s="1"/>
      <c r="R777" s="1"/>
      <c r="S777" s="1"/>
    </row>
    <row r="778" spans="16:19" ht="12.75" customHeight="1">
      <c r="P778" s="1"/>
      <c r="Q778" s="1"/>
      <c r="R778" s="1"/>
      <c r="S778" s="1"/>
    </row>
    <row r="779" spans="16:19" ht="12.75" customHeight="1">
      <c r="P779" s="1"/>
      <c r="Q779" s="1"/>
      <c r="R779" s="1"/>
      <c r="S779" s="1"/>
    </row>
    <row r="780" spans="16:19" ht="12.75" customHeight="1">
      <c r="P780" s="1"/>
      <c r="Q780" s="1"/>
      <c r="R780" s="1"/>
      <c r="S780" s="1"/>
    </row>
    <row r="781" spans="16:19" ht="12.75" customHeight="1">
      <c r="P781" s="1"/>
      <c r="Q781" s="1"/>
      <c r="R781" s="1"/>
      <c r="S781" s="1"/>
    </row>
    <row r="782" spans="16:19" ht="12.75" customHeight="1">
      <c r="P782" s="1"/>
      <c r="Q782" s="1"/>
      <c r="R782" s="1"/>
      <c r="S782" s="1"/>
    </row>
    <row r="783" spans="16:19" ht="12.75" customHeight="1">
      <c r="P783" s="1"/>
      <c r="Q783" s="1"/>
      <c r="R783" s="1"/>
      <c r="S783" s="1"/>
    </row>
    <row r="784" spans="16:19" ht="12.75" customHeight="1">
      <c r="P784" s="1"/>
      <c r="Q784" s="1"/>
      <c r="R784" s="1"/>
      <c r="S784" s="1"/>
    </row>
    <row r="785" spans="16:19" ht="12.75" customHeight="1">
      <c r="P785" s="1"/>
      <c r="Q785" s="1"/>
      <c r="R785" s="1"/>
      <c r="S785" s="1"/>
    </row>
    <row r="786" spans="16:19" ht="12.75" customHeight="1">
      <c r="P786" s="1"/>
      <c r="Q786" s="1"/>
      <c r="R786" s="1"/>
      <c r="S786" s="1"/>
    </row>
    <row r="787" spans="16:19" ht="12.75" customHeight="1">
      <c r="P787" s="1"/>
      <c r="Q787" s="1"/>
      <c r="R787" s="1"/>
      <c r="S787" s="1"/>
    </row>
    <row r="788" spans="16:19" ht="12.75" customHeight="1">
      <c r="P788" s="1"/>
      <c r="Q788" s="1"/>
      <c r="R788" s="1"/>
      <c r="S788" s="1"/>
    </row>
    <row r="789" spans="16:19" ht="12.75" customHeight="1">
      <c r="P789" s="1"/>
      <c r="Q789" s="1"/>
      <c r="R789" s="1"/>
      <c r="S789" s="1"/>
    </row>
    <row r="790" spans="16:19" ht="12.75" customHeight="1">
      <c r="P790" s="1"/>
      <c r="Q790" s="1"/>
      <c r="R790" s="1"/>
      <c r="S790" s="1"/>
    </row>
    <row r="791" spans="16:19" ht="12.75" customHeight="1">
      <c r="P791" s="1"/>
      <c r="Q791" s="1"/>
      <c r="R791" s="1"/>
      <c r="S791" s="1"/>
    </row>
    <row r="792" spans="16:19" ht="12.75" customHeight="1">
      <c r="P792" s="1"/>
      <c r="Q792" s="1"/>
      <c r="R792" s="1"/>
      <c r="S792" s="1"/>
    </row>
    <row r="793" spans="16:19" ht="12.75" customHeight="1">
      <c r="P793" s="1"/>
      <c r="Q793" s="1"/>
      <c r="R793" s="1"/>
      <c r="S793" s="1"/>
    </row>
    <row r="794" spans="16:19" ht="12.75" customHeight="1">
      <c r="P794" s="1"/>
      <c r="Q794" s="1"/>
      <c r="R794" s="1"/>
      <c r="S794" s="1"/>
    </row>
    <row r="795" spans="16:19" ht="12.75" customHeight="1">
      <c r="P795" s="1"/>
      <c r="Q795" s="1"/>
      <c r="R795" s="1"/>
      <c r="S795" s="1"/>
    </row>
    <row r="796" spans="16:19" ht="12.75" customHeight="1">
      <c r="P796" s="1"/>
      <c r="Q796" s="1"/>
      <c r="R796" s="1"/>
      <c r="S796" s="1"/>
    </row>
    <row r="797" spans="16:19" ht="12.75" customHeight="1">
      <c r="P797" s="1"/>
      <c r="Q797" s="1"/>
      <c r="R797" s="1"/>
      <c r="S797" s="1"/>
    </row>
    <row r="798" spans="16:19" ht="12.75" customHeight="1">
      <c r="P798" s="1"/>
      <c r="Q798" s="1"/>
      <c r="R798" s="1"/>
      <c r="S798" s="1"/>
    </row>
    <row r="799" spans="16:19" ht="12.75" customHeight="1">
      <c r="P799" s="1"/>
      <c r="Q799" s="1"/>
      <c r="R799" s="1"/>
      <c r="S799" s="1"/>
    </row>
    <row r="800" spans="16:19" ht="12.75" customHeight="1">
      <c r="P800" s="1"/>
      <c r="Q800" s="1"/>
      <c r="R800" s="1"/>
      <c r="S800" s="1"/>
    </row>
    <row r="801" spans="16:19" ht="12.75" customHeight="1">
      <c r="P801" s="1"/>
      <c r="Q801" s="1"/>
      <c r="R801" s="1"/>
      <c r="S801" s="1"/>
    </row>
    <row r="802" spans="16:19" ht="12.75" customHeight="1">
      <c r="P802" s="1"/>
      <c r="Q802" s="1"/>
      <c r="R802" s="1"/>
      <c r="S802" s="1"/>
    </row>
    <row r="803" spans="16:19" ht="12.75" customHeight="1">
      <c r="P803" s="1"/>
      <c r="Q803" s="1"/>
      <c r="R803" s="1"/>
      <c r="S803" s="1"/>
    </row>
    <row r="804" spans="16:19" ht="12.75" customHeight="1">
      <c r="P804" s="1"/>
      <c r="Q804" s="1"/>
      <c r="R804" s="1"/>
      <c r="S804" s="1"/>
    </row>
    <row r="805" spans="16:19" ht="12.75" customHeight="1">
      <c r="P805" s="1"/>
      <c r="Q805" s="1"/>
      <c r="R805" s="1"/>
      <c r="S805" s="1"/>
    </row>
    <row r="806" spans="16:19" ht="12.75" customHeight="1">
      <c r="P806" s="1"/>
      <c r="Q806" s="1"/>
      <c r="R806" s="1"/>
      <c r="S806" s="1"/>
    </row>
    <row r="807" spans="16:19" ht="12.75" customHeight="1">
      <c r="P807" s="1"/>
      <c r="Q807" s="1"/>
      <c r="R807" s="1"/>
      <c r="S807" s="1"/>
    </row>
    <row r="808" spans="16:19" ht="12.75" customHeight="1">
      <c r="P808" s="1"/>
      <c r="Q808" s="1"/>
      <c r="R808" s="1"/>
      <c r="S808" s="1"/>
    </row>
    <row r="809" spans="16:19" ht="12.75" customHeight="1">
      <c r="P809" s="1"/>
      <c r="Q809" s="1"/>
      <c r="R809" s="1"/>
      <c r="S809" s="1"/>
    </row>
    <row r="810" spans="16:19" ht="12.75" customHeight="1">
      <c r="P810" s="1"/>
      <c r="Q810" s="1"/>
      <c r="R810" s="1"/>
      <c r="S810" s="1"/>
    </row>
    <row r="811" spans="16:19" ht="12.75" customHeight="1">
      <c r="P811" s="1"/>
      <c r="Q811" s="1"/>
      <c r="R811" s="1"/>
      <c r="S811" s="1"/>
    </row>
    <row r="812" spans="16:19" ht="12.75" customHeight="1">
      <c r="P812" s="1"/>
      <c r="Q812" s="1"/>
      <c r="R812" s="1"/>
      <c r="S812" s="1"/>
    </row>
    <row r="813" spans="16:19" ht="12.75" customHeight="1">
      <c r="P813" s="1"/>
      <c r="Q813" s="1"/>
      <c r="R813" s="1"/>
      <c r="S813" s="1"/>
    </row>
    <row r="814" spans="16:19" ht="12.75" customHeight="1">
      <c r="P814" s="1"/>
      <c r="Q814" s="1"/>
      <c r="R814" s="1"/>
      <c r="S814" s="1"/>
    </row>
    <row r="815" spans="16:19" ht="12.75" customHeight="1">
      <c r="P815" s="1"/>
      <c r="Q815" s="1"/>
      <c r="R815" s="1"/>
      <c r="S815" s="1"/>
    </row>
    <row r="816" spans="16:19" ht="12.75" customHeight="1">
      <c r="P816" s="1"/>
      <c r="Q816" s="1"/>
      <c r="R816" s="1"/>
      <c r="S816" s="1"/>
    </row>
    <row r="817" spans="16:19" ht="12.75" customHeight="1">
      <c r="P817" s="1"/>
      <c r="Q817" s="1"/>
      <c r="R817" s="1"/>
      <c r="S817" s="1"/>
    </row>
    <row r="818" spans="16:19" ht="12.75" customHeight="1">
      <c r="P818" s="1"/>
      <c r="Q818" s="1"/>
      <c r="R818" s="1"/>
      <c r="S818" s="1"/>
    </row>
    <row r="819" spans="16:19" ht="12.75" customHeight="1">
      <c r="P819" s="1"/>
      <c r="Q819" s="1"/>
      <c r="R819" s="1"/>
      <c r="S819" s="1"/>
    </row>
    <row r="820" spans="16:19" ht="12.75" customHeight="1">
      <c r="P820" s="1"/>
      <c r="Q820" s="1"/>
      <c r="R820" s="1"/>
      <c r="S820" s="1"/>
    </row>
    <row r="821" spans="16:19" ht="12.75" customHeight="1">
      <c r="P821" s="1"/>
      <c r="Q821" s="1"/>
      <c r="R821" s="1"/>
      <c r="S821" s="1"/>
    </row>
    <row r="822" spans="16:19" ht="12.75" customHeight="1">
      <c r="P822" s="1"/>
      <c r="Q822" s="1"/>
      <c r="R822" s="1"/>
      <c r="S822" s="1"/>
    </row>
    <row r="823" spans="16:19" ht="12.75" customHeight="1">
      <c r="P823" s="1"/>
      <c r="Q823" s="1"/>
      <c r="R823" s="1"/>
      <c r="S823" s="1"/>
    </row>
    <row r="824" spans="16:19" ht="12.75" customHeight="1">
      <c r="P824" s="1"/>
      <c r="Q824" s="1"/>
      <c r="R824" s="1"/>
      <c r="S824" s="1"/>
    </row>
    <row r="825" spans="16:19" ht="12.75" customHeight="1">
      <c r="P825" s="1"/>
      <c r="Q825" s="1"/>
      <c r="R825" s="1"/>
      <c r="S825" s="1"/>
    </row>
    <row r="826" spans="16:19" ht="12.75" customHeight="1">
      <c r="P826" s="1"/>
      <c r="Q826" s="1"/>
      <c r="R826" s="1"/>
      <c r="S826" s="1"/>
    </row>
    <row r="827" spans="16:19" ht="12.75" customHeight="1">
      <c r="P827" s="1"/>
      <c r="Q827" s="1"/>
      <c r="R827" s="1"/>
      <c r="S827" s="1"/>
    </row>
    <row r="828" spans="16:19" ht="12.75" customHeight="1">
      <c r="P828" s="1"/>
      <c r="Q828" s="1"/>
      <c r="R828" s="1"/>
      <c r="S828" s="1"/>
    </row>
  </sheetData>
  <mergeCells count="32">
    <mergeCell ref="D351:G351"/>
    <mergeCell ref="K351:L351"/>
    <mergeCell ref="A208:F208"/>
    <mergeCell ref="A247:F247"/>
    <mergeCell ref="A288:F288"/>
    <mergeCell ref="A330:F330"/>
    <mergeCell ref="D348:G348"/>
    <mergeCell ref="K348:L348"/>
    <mergeCell ref="L27:L28"/>
    <mergeCell ref="A29:F29"/>
    <mergeCell ref="A54:F54"/>
    <mergeCell ref="A90:F90"/>
    <mergeCell ref="A131:F131"/>
    <mergeCell ref="A171:F171"/>
    <mergeCell ref="G25:H25"/>
    <mergeCell ref="A27:F28"/>
    <mergeCell ref="G27:G28"/>
    <mergeCell ref="H27:H28"/>
    <mergeCell ref="I27:J27"/>
    <mergeCell ref="K27:K28"/>
    <mergeCell ref="B13:L13"/>
    <mergeCell ref="G15:K15"/>
    <mergeCell ref="G16:K16"/>
    <mergeCell ref="G17:K17"/>
    <mergeCell ref="H18:I18"/>
    <mergeCell ref="C22:J22"/>
    <mergeCell ref="G6:K6"/>
    <mergeCell ref="A7:L7"/>
    <mergeCell ref="G8:K8"/>
    <mergeCell ref="A9:L9"/>
    <mergeCell ref="G10:K10"/>
    <mergeCell ref="G11:K11"/>
  </mergeCells>
  <pageMargins left="0.7" right="0.7" top="0.75" bottom="0.75" header="0.3" footer="0.3"/>
  <pageSetup paperSize="9" scale="84" fitToHeight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2"/>
  <sheetViews>
    <sheetView zoomScaleNormal="100" workbookViewId="0">
      <selection activeCell="B4" sqref="B4"/>
    </sheetView>
  </sheetViews>
  <sheetFormatPr defaultColWidth="9.140625" defaultRowHeight="12.75"/>
  <cols>
    <col min="1" max="1" width="11.5703125" style="157" customWidth="1"/>
    <col min="2" max="2" width="35.85546875" style="340" customWidth="1"/>
    <col min="3" max="3" width="3.42578125" style="340" customWidth="1"/>
    <col min="4" max="4" width="10.7109375" style="340" customWidth="1"/>
    <col min="5" max="5" width="10.42578125" style="340" customWidth="1"/>
    <col min="6" max="6" width="24.140625" style="340" customWidth="1"/>
    <col min="7" max="7" width="13.5703125" style="340" bestFit="1" customWidth="1"/>
    <col min="8" max="8" width="40.28515625" style="340" customWidth="1"/>
    <col min="9" max="16384" width="9.140625" style="340"/>
  </cols>
  <sheetData>
    <row r="1" spans="1:11" s="282" customFormat="1" ht="15" customHeight="1">
      <c r="C1" s="283"/>
      <c r="D1" s="284" t="s">
        <v>204</v>
      </c>
      <c r="E1" s="284"/>
      <c r="F1" s="284"/>
    </row>
    <row r="2" spans="1:11" s="282" customFormat="1" ht="15" customHeight="1">
      <c r="C2" s="283"/>
      <c r="D2" s="284"/>
      <c r="E2" s="284"/>
      <c r="F2" s="284"/>
    </row>
    <row r="3" spans="1:11" s="282" customFormat="1" ht="12">
      <c r="C3" s="283"/>
      <c r="D3" s="284"/>
      <c r="E3" s="284"/>
      <c r="F3" s="284"/>
    </row>
    <row r="4" spans="1:11" s="282" customFormat="1" ht="15.75" customHeight="1">
      <c r="B4" s="285" t="s">
        <v>205</v>
      </c>
      <c r="C4" s="286"/>
      <c r="D4" s="286"/>
      <c r="E4" s="286"/>
      <c r="F4" s="286"/>
    </row>
    <row r="5" spans="1:11" s="282" customFormat="1" ht="15.75" customHeight="1">
      <c r="A5" s="287" t="s">
        <v>206</v>
      </c>
      <c r="B5" s="287"/>
      <c r="C5" s="287"/>
      <c r="D5" s="287"/>
      <c r="E5" s="287"/>
      <c r="F5" s="287"/>
    </row>
    <row r="6" spans="1:11" s="282" customFormat="1" ht="14.25" customHeight="1">
      <c r="B6" s="288"/>
      <c r="C6" s="288"/>
      <c r="D6" s="289"/>
      <c r="E6" s="289"/>
      <c r="F6" s="289"/>
    </row>
    <row r="7" spans="1:11" s="282" customFormat="1" ht="13.5" customHeight="1">
      <c r="A7" s="290" t="s">
        <v>207</v>
      </c>
      <c r="B7" s="290"/>
      <c r="C7" s="290"/>
      <c r="D7" s="290"/>
      <c r="E7" s="290"/>
      <c r="F7" s="290"/>
      <c r="G7" s="291"/>
      <c r="H7" s="291"/>
      <c r="I7" s="291"/>
      <c r="J7" s="291"/>
      <c r="K7" s="291"/>
    </row>
    <row r="8" spans="1:11" s="282" customFormat="1" ht="9.75" customHeight="1">
      <c r="A8" s="292"/>
      <c r="B8" s="293"/>
      <c r="C8" s="293"/>
      <c r="D8" s="293"/>
      <c r="E8" s="293"/>
      <c r="F8" s="293"/>
      <c r="G8" s="293"/>
      <c r="H8" s="293"/>
      <c r="I8" s="293"/>
      <c r="J8" s="293"/>
      <c r="K8" s="293"/>
    </row>
    <row r="9" spans="1:11" s="282" customFormat="1" ht="12.75" customHeight="1">
      <c r="A9" s="287" t="s">
        <v>208</v>
      </c>
      <c r="B9" s="287"/>
      <c r="C9" s="287"/>
      <c r="D9" s="287"/>
      <c r="E9" s="287"/>
      <c r="F9" s="287"/>
      <c r="G9" s="294"/>
      <c r="H9" s="294"/>
      <c r="I9" s="294"/>
      <c r="J9" s="294"/>
      <c r="K9" s="294"/>
    </row>
    <row r="10" spans="1:11" s="282" customFormat="1" ht="12.75" customHeight="1">
      <c r="A10" s="295" t="s">
        <v>209</v>
      </c>
      <c r="B10" s="295"/>
      <c r="C10" s="295"/>
      <c r="D10" s="295"/>
      <c r="E10" s="295"/>
      <c r="F10" s="295"/>
    </row>
    <row r="11" spans="1:11" s="282" customFormat="1" ht="11.25" customHeight="1">
      <c r="A11" s="295" t="s">
        <v>11</v>
      </c>
      <c r="B11" s="295"/>
      <c r="C11" s="295"/>
      <c r="D11" s="295"/>
      <c r="E11" s="295"/>
      <c r="F11" s="295"/>
    </row>
    <row r="12" spans="1:11" s="282" customFormat="1" ht="11.25" hidden="1" customHeight="1">
      <c r="A12" s="293"/>
      <c r="B12" s="296"/>
      <c r="C12" s="296"/>
      <c r="D12" s="296"/>
      <c r="E12" s="296"/>
      <c r="F12" s="296"/>
    </row>
    <row r="13" spans="1:11" s="282" customFormat="1" ht="12.75" customHeight="1">
      <c r="A13" s="287" t="s">
        <v>12</v>
      </c>
      <c r="B13" s="287"/>
      <c r="C13" s="287"/>
      <c r="D13" s="287"/>
      <c r="E13" s="287"/>
      <c r="F13" s="287"/>
    </row>
    <row r="14" spans="1:11" s="282" customFormat="1" ht="12.75" customHeight="1">
      <c r="A14" s="295" t="s">
        <v>210</v>
      </c>
      <c r="B14" s="295"/>
      <c r="C14" s="295"/>
      <c r="D14" s="295"/>
      <c r="E14" s="295"/>
      <c r="F14" s="295"/>
    </row>
    <row r="15" spans="1:11" s="282" customFormat="1" ht="12.75" customHeight="1">
      <c r="A15" s="296"/>
      <c r="B15" s="296" t="s">
        <v>211</v>
      </c>
      <c r="C15" s="296"/>
      <c r="F15" s="297"/>
    </row>
    <row r="16" spans="1:11" s="282" customFormat="1" ht="12" hidden="1" customHeight="1">
      <c r="A16" s="298"/>
      <c r="B16" s="298"/>
      <c r="C16" s="298"/>
      <c r="D16" s="298"/>
      <c r="E16" s="298"/>
      <c r="F16" s="298"/>
    </row>
    <row r="17" spans="1:6" s="282" customFormat="1" ht="12">
      <c r="A17" s="299"/>
      <c r="B17" s="26"/>
      <c r="C17" s="26"/>
      <c r="D17" s="300"/>
      <c r="E17" s="301"/>
      <c r="F17" s="302" t="s">
        <v>212</v>
      </c>
    </row>
    <row r="18" spans="1:6" s="282" customFormat="1" ht="12">
      <c r="A18" s="303" t="s">
        <v>26</v>
      </c>
      <c r="B18" s="304" t="s">
        <v>27</v>
      </c>
      <c r="C18" s="304" t="s">
        <v>213</v>
      </c>
      <c r="D18" s="305" t="s">
        <v>214</v>
      </c>
      <c r="E18" s="306"/>
      <c r="F18" s="306"/>
    </row>
    <row r="19" spans="1:6" s="282" customFormat="1" ht="12">
      <c r="A19" s="303"/>
      <c r="B19" s="304"/>
      <c r="C19" s="304"/>
      <c r="D19" s="307" t="s">
        <v>215</v>
      </c>
      <c r="E19" s="307"/>
      <c r="F19" s="308"/>
    </row>
    <row r="20" spans="1:6" s="282" customFormat="1" ht="12">
      <c r="A20" s="303"/>
      <c r="B20" s="304"/>
      <c r="C20" s="304"/>
      <c r="D20" s="304" t="s">
        <v>216</v>
      </c>
      <c r="E20" s="304" t="s">
        <v>217</v>
      </c>
      <c r="F20" s="309"/>
    </row>
    <row r="21" spans="1:6" s="282" customFormat="1" ht="24">
      <c r="A21" s="303"/>
      <c r="B21" s="304"/>
      <c r="C21" s="304"/>
      <c r="D21" s="304"/>
      <c r="E21" s="310" t="s">
        <v>218</v>
      </c>
      <c r="F21" s="310" t="s">
        <v>219</v>
      </c>
    </row>
    <row r="22" spans="1:6" s="282" customFormat="1" ht="12">
      <c r="A22" s="311">
        <v>1</v>
      </c>
      <c r="B22" s="311">
        <v>2</v>
      </c>
      <c r="C22" s="311">
        <v>3</v>
      </c>
      <c r="D22" s="311">
        <v>4</v>
      </c>
      <c r="E22" s="311">
        <v>5</v>
      </c>
      <c r="F22" s="311">
        <v>6</v>
      </c>
    </row>
    <row r="23" spans="1:6" s="282" customFormat="1" ht="12">
      <c r="A23" s="312" t="s">
        <v>220</v>
      </c>
      <c r="B23" s="313" t="s">
        <v>221</v>
      </c>
      <c r="C23" s="314">
        <v>1</v>
      </c>
      <c r="D23" s="315">
        <f>D24+D30+D32++D35+D40+D52+D58++D67+D73</f>
        <v>0.9</v>
      </c>
      <c r="E23" s="315">
        <f>E24+E30+E32+E35+E40+E52+E58+E67+E73</f>
        <v>50.3</v>
      </c>
      <c r="F23" s="315">
        <f>F24+F30+F32+F35+F40+F52+F58+F67+F73</f>
        <v>0</v>
      </c>
    </row>
    <row r="24" spans="1:6" s="282" customFormat="1" ht="12">
      <c r="A24" s="312" t="s">
        <v>222</v>
      </c>
      <c r="B24" s="316" t="s">
        <v>38</v>
      </c>
      <c r="C24" s="314">
        <v>2</v>
      </c>
      <c r="D24" s="317">
        <f>D25+D29</f>
        <v>0</v>
      </c>
      <c r="E24" s="317">
        <f>E25+E29</f>
        <v>46.9</v>
      </c>
      <c r="F24" s="317">
        <f>F25+F29</f>
        <v>0</v>
      </c>
    </row>
    <row r="25" spans="1:6" s="282" customFormat="1" ht="12">
      <c r="A25" s="318" t="s">
        <v>223</v>
      </c>
      <c r="B25" s="319" t="s">
        <v>40</v>
      </c>
      <c r="C25" s="314">
        <v>3</v>
      </c>
      <c r="D25" s="317">
        <f>D26+D28</f>
        <v>0</v>
      </c>
      <c r="E25" s="317">
        <v>45.9</v>
      </c>
      <c r="F25" s="317">
        <f>F26+F28</f>
        <v>0</v>
      </c>
    </row>
    <row r="26" spans="1:6" s="282" customFormat="1" ht="12">
      <c r="A26" s="318" t="s">
        <v>224</v>
      </c>
      <c r="B26" s="319" t="s">
        <v>225</v>
      </c>
      <c r="C26" s="314">
        <v>4</v>
      </c>
      <c r="D26" s="317"/>
      <c r="E26" s="317">
        <v>45.9</v>
      </c>
      <c r="F26" s="317"/>
    </row>
    <row r="27" spans="1:6" s="282" customFormat="1" ht="12">
      <c r="A27" s="318" t="s">
        <v>226</v>
      </c>
      <c r="B27" s="319" t="s">
        <v>227</v>
      </c>
      <c r="C27" s="314">
        <v>5</v>
      </c>
      <c r="D27" s="317"/>
      <c r="E27" s="317">
        <v>8.4</v>
      </c>
      <c r="F27" s="317"/>
    </row>
    <row r="28" spans="1:6" s="282" customFormat="1" ht="12" hidden="1">
      <c r="A28" s="318" t="s">
        <v>228</v>
      </c>
      <c r="B28" s="319" t="s">
        <v>42</v>
      </c>
      <c r="C28" s="314">
        <v>6</v>
      </c>
      <c r="D28" s="317"/>
      <c r="E28" s="317"/>
      <c r="F28" s="317"/>
    </row>
    <row r="29" spans="1:6" s="282" customFormat="1" ht="12">
      <c r="A29" s="318" t="s">
        <v>229</v>
      </c>
      <c r="B29" s="319" t="s">
        <v>43</v>
      </c>
      <c r="C29" s="314">
        <v>7</v>
      </c>
      <c r="D29" s="317">
        <v>0</v>
      </c>
      <c r="E29" s="317">
        <v>1</v>
      </c>
      <c r="F29" s="317"/>
    </row>
    <row r="30" spans="1:6" s="282" customFormat="1" ht="12">
      <c r="A30" s="312" t="s">
        <v>230</v>
      </c>
      <c r="B30" s="316" t="s">
        <v>231</v>
      </c>
      <c r="C30" s="314">
        <v>8</v>
      </c>
      <c r="D30" s="320">
        <f>D31</f>
        <v>0.9</v>
      </c>
      <c r="E30" s="320">
        <f>E31</f>
        <v>3.4</v>
      </c>
      <c r="F30" s="321">
        <f>F31</f>
        <v>0</v>
      </c>
    </row>
    <row r="31" spans="1:6" s="282" customFormat="1" ht="12">
      <c r="A31" s="318" t="s">
        <v>232</v>
      </c>
      <c r="B31" s="319" t="s">
        <v>231</v>
      </c>
      <c r="C31" s="314">
        <v>9</v>
      </c>
      <c r="D31" s="317">
        <v>0.9</v>
      </c>
      <c r="E31" s="317">
        <v>3.4</v>
      </c>
      <c r="F31" s="315"/>
    </row>
    <row r="32" spans="1:6" s="282" customFormat="1" ht="12" hidden="1">
      <c r="A32" s="312" t="s">
        <v>233</v>
      </c>
      <c r="B32" s="316" t="s">
        <v>234</v>
      </c>
      <c r="C32" s="314">
        <v>10</v>
      </c>
      <c r="D32" s="317">
        <f>D33+D34</f>
        <v>0</v>
      </c>
      <c r="E32" s="317">
        <f>E33+E34</f>
        <v>0</v>
      </c>
      <c r="F32" s="317">
        <f>F33+F34</f>
        <v>0</v>
      </c>
    </row>
    <row r="33" spans="1:6" s="282" customFormat="1" ht="12" hidden="1">
      <c r="A33" s="318" t="s">
        <v>235</v>
      </c>
      <c r="B33" s="319" t="s">
        <v>64</v>
      </c>
      <c r="C33" s="314">
        <v>11</v>
      </c>
      <c r="D33" s="317"/>
      <c r="E33" s="317"/>
      <c r="F33" s="317"/>
    </row>
    <row r="34" spans="1:6" s="282" customFormat="1" ht="12" hidden="1">
      <c r="A34" s="318" t="s">
        <v>236</v>
      </c>
      <c r="B34" s="319" t="s">
        <v>237</v>
      </c>
      <c r="C34" s="314">
        <v>12</v>
      </c>
      <c r="D34" s="315"/>
      <c r="E34" s="315"/>
      <c r="F34" s="315"/>
    </row>
    <row r="35" spans="1:6" s="282" customFormat="1" ht="12" hidden="1">
      <c r="A35" s="312" t="s">
        <v>238</v>
      </c>
      <c r="B35" s="316" t="s">
        <v>76</v>
      </c>
      <c r="C35" s="314">
        <v>13</v>
      </c>
      <c r="D35" s="317">
        <f>D36</f>
        <v>0</v>
      </c>
      <c r="E35" s="317">
        <f>E36</f>
        <v>0</v>
      </c>
      <c r="F35" s="317">
        <f>F36</f>
        <v>0</v>
      </c>
    </row>
    <row r="36" spans="1:6" s="282" customFormat="1" ht="12" hidden="1">
      <c r="A36" s="318" t="s">
        <v>239</v>
      </c>
      <c r="B36" s="319" t="s">
        <v>240</v>
      </c>
      <c r="C36" s="314">
        <v>14</v>
      </c>
      <c r="D36" s="317">
        <f>D37+D38+D39</f>
        <v>0</v>
      </c>
      <c r="E36" s="317">
        <f>E37+E38+E39</f>
        <v>0</v>
      </c>
      <c r="F36" s="317">
        <f>F37+F38+F39</f>
        <v>0</v>
      </c>
    </row>
    <row r="37" spans="1:6" s="282" customFormat="1" ht="12" hidden="1">
      <c r="A37" s="318" t="s">
        <v>241</v>
      </c>
      <c r="B37" s="319" t="s">
        <v>78</v>
      </c>
      <c r="C37" s="314">
        <v>15</v>
      </c>
      <c r="D37" s="315"/>
      <c r="E37" s="315"/>
      <c r="F37" s="322"/>
    </row>
    <row r="38" spans="1:6" s="282" customFormat="1" ht="12" hidden="1">
      <c r="A38" s="318" t="s">
        <v>242</v>
      </c>
      <c r="B38" s="319" t="s">
        <v>79</v>
      </c>
      <c r="C38" s="314">
        <v>16</v>
      </c>
      <c r="D38" s="315"/>
      <c r="E38" s="315"/>
      <c r="F38" s="322"/>
    </row>
    <row r="39" spans="1:6" s="282" customFormat="1" ht="12" hidden="1">
      <c r="A39" s="318" t="s">
        <v>243</v>
      </c>
      <c r="B39" s="319" t="s">
        <v>80</v>
      </c>
      <c r="C39" s="314">
        <v>17</v>
      </c>
      <c r="D39" s="315"/>
      <c r="E39" s="315"/>
      <c r="F39" s="322"/>
    </row>
    <row r="40" spans="1:6" s="282" customFormat="1" ht="12" hidden="1">
      <c r="A40" s="312" t="s">
        <v>244</v>
      </c>
      <c r="B40" s="316" t="s">
        <v>81</v>
      </c>
      <c r="C40" s="314">
        <v>18</v>
      </c>
      <c r="D40" s="317">
        <f>D41+D44+D47</f>
        <v>0</v>
      </c>
      <c r="E40" s="317">
        <f>E41+E44+E47</f>
        <v>0</v>
      </c>
      <c r="F40" s="317">
        <f>F41+F44+F47</f>
        <v>0</v>
      </c>
    </row>
    <row r="41" spans="1:6" s="282" customFormat="1" ht="12" hidden="1">
      <c r="A41" s="318" t="s">
        <v>245</v>
      </c>
      <c r="B41" s="319" t="s">
        <v>82</v>
      </c>
      <c r="C41" s="314">
        <v>19</v>
      </c>
      <c r="D41" s="317">
        <f>D42+D43</f>
        <v>0</v>
      </c>
      <c r="E41" s="317">
        <f>E42+E43</f>
        <v>0</v>
      </c>
      <c r="F41" s="317">
        <f>F42+F43</f>
        <v>0</v>
      </c>
    </row>
    <row r="42" spans="1:6" s="282" customFormat="1" ht="24" hidden="1">
      <c r="A42" s="318" t="s">
        <v>246</v>
      </c>
      <c r="B42" s="319" t="s">
        <v>247</v>
      </c>
      <c r="C42" s="314">
        <v>20</v>
      </c>
      <c r="D42" s="315"/>
      <c r="E42" s="315"/>
      <c r="F42" s="322"/>
    </row>
    <row r="43" spans="1:6" s="282" customFormat="1" ht="12" hidden="1">
      <c r="A43" s="318" t="s">
        <v>248</v>
      </c>
      <c r="B43" s="319" t="s">
        <v>249</v>
      </c>
      <c r="C43" s="314">
        <v>21</v>
      </c>
      <c r="D43" s="315"/>
      <c r="E43" s="315"/>
      <c r="F43" s="322"/>
    </row>
    <row r="44" spans="1:6" s="282" customFormat="1" ht="12" hidden="1">
      <c r="A44" s="318" t="s">
        <v>250</v>
      </c>
      <c r="B44" s="319" t="s">
        <v>85</v>
      </c>
      <c r="C44" s="314">
        <v>22</v>
      </c>
      <c r="D44" s="317">
        <f>D45+D46</f>
        <v>0</v>
      </c>
      <c r="E44" s="317">
        <f>E45+E46</f>
        <v>0</v>
      </c>
      <c r="F44" s="317">
        <f>F45+F46</f>
        <v>0</v>
      </c>
    </row>
    <row r="45" spans="1:6" s="282" customFormat="1" ht="24" hidden="1">
      <c r="A45" s="318" t="s">
        <v>251</v>
      </c>
      <c r="B45" s="319" t="s">
        <v>252</v>
      </c>
      <c r="C45" s="314">
        <v>23</v>
      </c>
      <c r="D45" s="315"/>
      <c r="E45" s="315"/>
      <c r="F45" s="322"/>
    </row>
    <row r="46" spans="1:6" s="282" customFormat="1" ht="24" hidden="1">
      <c r="A46" s="318" t="s">
        <v>253</v>
      </c>
      <c r="B46" s="319" t="s">
        <v>254</v>
      </c>
      <c r="C46" s="314">
        <v>24</v>
      </c>
      <c r="D46" s="315"/>
      <c r="E46" s="315"/>
      <c r="F46" s="322"/>
    </row>
    <row r="47" spans="1:6" s="282" customFormat="1" ht="12" hidden="1">
      <c r="A47" s="318" t="s">
        <v>255</v>
      </c>
      <c r="B47" s="319" t="s">
        <v>256</v>
      </c>
      <c r="C47" s="314">
        <v>25</v>
      </c>
      <c r="D47" s="317">
        <f>D48+D49+D50+D51</f>
        <v>0</v>
      </c>
      <c r="E47" s="317">
        <f>E48+E49+E50+E51</f>
        <v>0</v>
      </c>
      <c r="F47" s="317">
        <f>F48+F49+F50+F51</f>
        <v>0</v>
      </c>
    </row>
    <row r="48" spans="1:6" s="282" customFormat="1" ht="24" hidden="1">
      <c r="A48" s="318" t="s">
        <v>257</v>
      </c>
      <c r="B48" s="319" t="s">
        <v>258</v>
      </c>
      <c r="C48" s="314">
        <v>26</v>
      </c>
      <c r="D48" s="315"/>
      <c r="E48" s="315"/>
      <c r="F48" s="322"/>
    </row>
    <row r="49" spans="1:6" s="282" customFormat="1" ht="12" hidden="1">
      <c r="A49" s="318" t="s">
        <v>259</v>
      </c>
      <c r="B49" s="319" t="s">
        <v>260</v>
      </c>
      <c r="C49" s="314">
        <v>27</v>
      </c>
      <c r="D49" s="315"/>
      <c r="E49" s="315"/>
      <c r="F49" s="322"/>
    </row>
    <row r="50" spans="1:6" s="282" customFormat="1" ht="24" hidden="1">
      <c r="A50" s="318" t="s">
        <v>261</v>
      </c>
      <c r="B50" s="323" t="s">
        <v>262</v>
      </c>
      <c r="C50" s="314">
        <v>28</v>
      </c>
      <c r="D50" s="315"/>
      <c r="E50" s="315"/>
      <c r="F50" s="322"/>
    </row>
    <row r="51" spans="1:6" s="282" customFormat="1" ht="12" hidden="1">
      <c r="A51" s="318" t="s">
        <v>263</v>
      </c>
      <c r="B51" s="323" t="s">
        <v>264</v>
      </c>
      <c r="C51" s="314">
        <v>29</v>
      </c>
      <c r="D51" s="315"/>
      <c r="E51" s="315"/>
      <c r="F51" s="322"/>
    </row>
    <row r="52" spans="1:6" s="282" customFormat="1" ht="12" hidden="1">
      <c r="A52" s="312" t="s">
        <v>265</v>
      </c>
      <c r="B52" s="316" t="s">
        <v>87</v>
      </c>
      <c r="C52" s="314">
        <v>30</v>
      </c>
      <c r="D52" s="317">
        <f>D53+D54+D55+D56+D57</f>
        <v>0</v>
      </c>
      <c r="E52" s="317">
        <f>E53+E54+E55+E56+E57</f>
        <v>0</v>
      </c>
      <c r="F52" s="317">
        <f>F53+F54+F55+F56+F57</f>
        <v>0</v>
      </c>
    </row>
    <row r="53" spans="1:6" s="282" customFormat="1" ht="12" hidden="1">
      <c r="A53" s="318" t="s">
        <v>266</v>
      </c>
      <c r="B53" s="319" t="s">
        <v>267</v>
      </c>
      <c r="C53" s="314">
        <v>31</v>
      </c>
      <c r="D53" s="317"/>
      <c r="E53" s="317"/>
      <c r="F53" s="317"/>
    </row>
    <row r="54" spans="1:6" s="282" customFormat="1" ht="12" hidden="1">
      <c r="A54" s="318" t="s">
        <v>268</v>
      </c>
      <c r="B54" s="319" t="s">
        <v>269</v>
      </c>
      <c r="C54" s="314">
        <v>32</v>
      </c>
      <c r="D54" s="317"/>
      <c r="E54" s="317"/>
      <c r="F54" s="317"/>
    </row>
    <row r="55" spans="1:6" s="282" customFormat="1" ht="12" hidden="1">
      <c r="A55" s="318" t="s">
        <v>270</v>
      </c>
      <c r="B55" s="319" t="s">
        <v>271</v>
      </c>
      <c r="C55" s="314">
        <v>33</v>
      </c>
      <c r="D55" s="317"/>
      <c r="E55" s="317"/>
      <c r="F55" s="317"/>
    </row>
    <row r="56" spans="1:6" s="282" customFormat="1" ht="24" hidden="1">
      <c r="A56" s="318" t="s">
        <v>272</v>
      </c>
      <c r="B56" s="319" t="s">
        <v>93</v>
      </c>
      <c r="C56" s="314">
        <v>34</v>
      </c>
      <c r="D56" s="317"/>
      <c r="E56" s="317"/>
      <c r="F56" s="317"/>
    </row>
    <row r="57" spans="1:6" s="282" customFormat="1" ht="24" hidden="1">
      <c r="A57" s="318" t="s">
        <v>273</v>
      </c>
      <c r="B57" s="319" t="s">
        <v>274</v>
      </c>
      <c r="C57" s="314">
        <v>35</v>
      </c>
      <c r="D57" s="317"/>
      <c r="E57" s="317"/>
      <c r="F57" s="317"/>
    </row>
    <row r="58" spans="1:6" s="282" customFormat="1" ht="12" hidden="1">
      <c r="A58" s="312" t="s">
        <v>275</v>
      </c>
      <c r="B58" s="316" t="s">
        <v>95</v>
      </c>
      <c r="C58" s="314">
        <v>36</v>
      </c>
      <c r="D58" s="317">
        <f>D59+D62+D66</f>
        <v>0</v>
      </c>
      <c r="E58" s="317">
        <f>E59+E62+E66</f>
        <v>0</v>
      </c>
      <c r="F58" s="317">
        <f>F59+F62+F66</f>
        <v>0</v>
      </c>
    </row>
    <row r="59" spans="1:6" s="282" customFormat="1" ht="12" hidden="1">
      <c r="A59" s="318" t="s">
        <v>276</v>
      </c>
      <c r="B59" s="324" t="s">
        <v>277</v>
      </c>
      <c r="C59" s="314">
        <v>37</v>
      </c>
      <c r="D59" s="317">
        <f>D60+D61</f>
        <v>0</v>
      </c>
      <c r="E59" s="317">
        <f>E60+E61</f>
        <v>0</v>
      </c>
      <c r="F59" s="317">
        <f>F60+F61</f>
        <v>0</v>
      </c>
    </row>
    <row r="60" spans="1:6" s="282" customFormat="1" ht="12" hidden="1">
      <c r="A60" s="318" t="s">
        <v>278</v>
      </c>
      <c r="B60" s="324" t="s">
        <v>97</v>
      </c>
      <c r="C60" s="314">
        <v>38</v>
      </c>
      <c r="D60" s="315"/>
      <c r="E60" s="315"/>
      <c r="F60" s="322"/>
    </row>
    <row r="61" spans="1:6" s="282" customFormat="1" ht="12" hidden="1">
      <c r="A61" s="318" t="s">
        <v>279</v>
      </c>
      <c r="B61" s="324" t="s">
        <v>98</v>
      </c>
      <c r="C61" s="314">
        <v>39</v>
      </c>
      <c r="D61" s="315"/>
      <c r="E61" s="315"/>
      <c r="F61" s="322"/>
    </row>
    <row r="62" spans="1:6" s="282" customFormat="1" ht="24" hidden="1">
      <c r="A62" s="318" t="s">
        <v>280</v>
      </c>
      <c r="B62" s="319" t="s">
        <v>281</v>
      </c>
      <c r="C62" s="314">
        <v>40</v>
      </c>
      <c r="D62" s="317">
        <f>D63+D64+D65</f>
        <v>0</v>
      </c>
      <c r="E62" s="317">
        <f>E63+E64+E65</f>
        <v>0</v>
      </c>
      <c r="F62" s="317">
        <f>F63+F64+F65</f>
        <v>0</v>
      </c>
    </row>
    <row r="63" spans="1:6" s="282" customFormat="1" ht="12" hidden="1">
      <c r="A63" s="318" t="s">
        <v>282</v>
      </c>
      <c r="B63" s="319" t="s">
        <v>283</v>
      </c>
      <c r="C63" s="314">
        <v>41</v>
      </c>
      <c r="D63" s="315"/>
      <c r="E63" s="315"/>
      <c r="F63" s="322"/>
    </row>
    <row r="64" spans="1:6" s="282" customFormat="1" ht="12" hidden="1">
      <c r="A64" s="318" t="s">
        <v>284</v>
      </c>
      <c r="B64" s="319" t="s">
        <v>285</v>
      </c>
      <c r="C64" s="314">
        <v>42</v>
      </c>
      <c r="D64" s="315"/>
      <c r="E64" s="315"/>
      <c r="F64" s="322"/>
    </row>
    <row r="65" spans="1:6" s="282" customFormat="1" ht="12" hidden="1">
      <c r="A65" s="318" t="s">
        <v>286</v>
      </c>
      <c r="B65" s="319" t="s">
        <v>287</v>
      </c>
      <c r="C65" s="314">
        <v>43</v>
      </c>
      <c r="D65" s="315"/>
      <c r="E65" s="315"/>
      <c r="F65" s="322"/>
    </row>
    <row r="66" spans="1:6" s="282" customFormat="1" ht="12" hidden="1">
      <c r="A66" s="318" t="s">
        <v>288</v>
      </c>
      <c r="B66" s="319" t="s">
        <v>102</v>
      </c>
      <c r="C66" s="314">
        <v>44</v>
      </c>
      <c r="D66" s="317"/>
      <c r="E66" s="317"/>
      <c r="F66" s="317"/>
    </row>
    <row r="67" spans="1:6" s="282" customFormat="1" ht="12" hidden="1">
      <c r="A67" s="312" t="s">
        <v>289</v>
      </c>
      <c r="B67" s="316" t="s">
        <v>290</v>
      </c>
      <c r="C67" s="314">
        <v>45</v>
      </c>
      <c r="D67" s="317">
        <f>D68+D72</f>
        <v>0</v>
      </c>
      <c r="E67" s="317">
        <f>E68+E72</f>
        <v>0</v>
      </c>
      <c r="F67" s="317">
        <f>F68+F72</f>
        <v>0</v>
      </c>
    </row>
    <row r="68" spans="1:6" s="282" customFormat="1" ht="12" hidden="1">
      <c r="A68" s="318" t="s">
        <v>291</v>
      </c>
      <c r="B68" s="325" t="s">
        <v>292</v>
      </c>
      <c r="C68" s="314">
        <v>46</v>
      </c>
      <c r="D68" s="317">
        <f>D69+D70+D71</f>
        <v>0</v>
      </c>
      <c r="E68" s="317">
        <f>E69+E70+E71</f>
        <v>0</v>
      </c>
      <c r="F68" s="317">
        <f>F69+F70+F71</f>
        <v>0</v>
      </c>
    </row>
    <row r="69" spans="1:6" s="282" customFormat="1" ht="12" hidden="1">
      <c r="A69" s="318" t="s">
        <v>293</v>
      </c>
      <c r="B69" s="325" t="s">
        <v>294</v>
      </c>
      <c r="C69" s="314">
        <v>47</v>
      </c>
      <c r="D69" s="315"/>
      <c r="E69" s="315"/>
      <c r="F69" s="322"/>
    </row>
    <row r="70" spans="1:6" s="282" customFormat="1" ht="12" hidden="1">
      <c r="A70" s="318" t="s">
        <v>295</v>
      </c>
      <c r="B70" s="319" t="s">
        <v>296</v>
      </c>
      <c r="C70" s="314">
        <v>48</v>
      </c>
      <c r="D70" s="315"/>
      <c r="E70" s="315"/>
      <c r="F70" s="322"/>
    </row>
    <row r="71" spans="1:6" s="282" customFormat="1" ht="12" hidden="1">
      <c r="A71" s="318" t="s">
        <v>297</v>
      </c>
      <c r="B71" s="323" t="s">
        <v>298</v>
      </c>
      <c r="C71" s="314">
        <v>49</v>
      </c>
      <c r="D71" s="315"/>
      <c r="E71" s="315"/>
      <c r="F71" s="322"/>
    </row>
    <row r="72" spans="1:6" s="282" customFormat="1" ht="12" hidden="1">
      <c r="A72" s="318" t="s">
        <v>299</v>
      </c>
      <c r="B72" s="319" t="s">
        <v>300</v>
      </c>
      <c r="C72" s="314">
        <v>50</v>
      </c>
      <c r="D72" s="317"/>
      <c r="E72" s="317"/>
      <c r="F72" s="317"/>
    </row>
    <row r="73" spans="1:6" s="282" customFormat="1" ht="36" hidden="1">
      <c r="A73" s="312" t="s">
        <v>301</v>
      </c>
      <c r="B73" s="316" t="s">
        <v>302</v>
      </c>
      <c r="C73" s="314">
        <v>51</v>
      </c>
      <c r="D73" s="317"/>
      <c r="E73" s="317"/>
      <c r="F73" s="317"/>
    </row>
    <row r="74" spans="1:6" s="282" customFormat="1" ht="48" hidden="1">
      <c r="A74" s="312" t="s">
        <v>303</v>
      </c>
      <c r="B74" s="326" t="s">
        <v>304</v>
      </c>
      <c r="C74" s="314">
        <v>52</v>
      </c>
      <c r="D74" s="315">
        <f>D75+D81+D82</f>
        <v>0</v>
      </c>
      <c r="E74" s="315">
        <f>E75+E81+E82</f>
        <v>0</v>
      </c>
      <c r="F74" s="315">
        <f>F75+F81+F82</f>
        <v>0</v>
      </c>
    </row>
    <row r="75" spans="1:6" s="282" customFormat="1" ht="24" hidden="1">
      <c r="A75" s="312" t="s">
        <v>305</v>
      </c>
      <c r="B75" s="326" t="s">
        <v>119</v>
      </c>
      <c r="C75" s="314">
        <v>53</v>
      </c>
      <c r="D75" s="317">
        <f>D76+D77+D78+D79+D80</f>
        <v>0</v>
      </c>
      <c r="E75" s="317">
        <f>E76+E77+E78+E79+E80</f>
        <v>0</v>
      </c>
      <c r="F75" s="317">
        <f>F76+F77+F78+F79+F80</f>
        <v>0</v>
      </c>
    </row>
    <row r="76" spans="1:6" s="282" customFormat="1" ht="24" hidden="1">
      <c r="A76" s="318" t="s">
        <v>306</v>
      </c>
      <c r="B76" s="325" t="s">
        <v>307</v>
      </c>
      <c r="C76" s="314">
        <v>54</v>
      </c>
      <c r="D76" s="317"/>
      <c r="E76" s="317"/>
      <c r="F76" s="317"/>
    </row>
    <row r="77" spans="1:6" s="282" customFormat="1" ht="12" hidden="1">
      <c r="A77" s="318" t="s">
        <v>308</v>
      </c>
      <c r="B77" s="327" t="s">
        <v>309</v>
      </c>
      <c r="C77" s="314">
        <v>55</v>
      </c>
      <c r="D77" s="317"/>
      <c r="E77" s="317"/>
      <c r="F77" s="317"/>
    </row>
    <row r="78" spans="1:6" s="282" customFormat="1" ht="12" hidden="1">
      <c r="A78" s="318" t="s">
        <v>310</v>
      </c>
      <c r="B78" s="327" t="s">
        <v>311</v>
      </c>
      <c r="C78" s="314">
        <v>56</v>
      </c>
      <c r="D78" s="317"/>
      <c r="E78" s="317"/>
      <c r="F78" s="317"/>
    </row>
    <row r="79" spans="1:6" s="282" customFormat="1" ht="24" hidden="1">
      <c r="A79" s="318" t="s">
        <v>312</v>
      </c>
      <c r="B79" s="327" t="s">
        <v>313</v>
      </c>
      <c r="C79" s="328">
        <v>57</v>
      </c>
      <c r="D79" s="315"/>
      <c r="E79" s="315"/>
      <c r="F79" s="322"/>
    </row>
    <row r="80" spans="1:6" s="282" customFormat="1" ht="24" hidden="1">
      <c r="A80" s="318" t="s">
        <v>314</v>
      </c>
      <c r="B80" s="327" t="s">
        <v>315</v>
      </c>
      <c r="C80" s="314">
        <v>58</v>
      </c>
      <c r="D80" s="315"/>
      <c r="E80" s="315"/>
      <c r="F80" s="322"/>
    </row>
    <row r="81" spans="1:11" s="282" customFormat="1" ht="24.75" hidden="1" customHeight="1">
      <c r="A81" s="312" t="s">
        <v>316</v>
      </c>
      <c r="B81" s="329" t="s">
        <v>317</v>
      </c>
      <c r="C81" s="314">
        <v>59</v>
      </c>
      <c r="D81" s="315"/>
      <c r="E81" s="315"/>
      <c r="F81" s="322"/>
    </row>
    <row r="82" spans="1:11" s="282" customFormat="1" ht="24" hidden="1">
      <c r="A82" s="312" t="s">
        <v>318</v>
      </c>
      <c r="B82" s="329" t="s">
        <v>319</v>
      </c>
      <c r="C82" s="314">
        <v>60</v>
      </c>
      <c r="D82" s="315"/>
      <c r="E82" s="315"/>
      <c r="F82" s="322"/>
    </row>
    <row r="83" spans="1:11" s="282" customFormat="1" ht="12">
      <c r="A83" s="318"/>
      <c r="B83" s="326" t="s">
        <v>320</v>
      </c>
      <c r="C83" s="314">
        <v>61</v>
      </c>
      <c r="D83" s="330">
        <f>D23+D74</f>
        <v>0.9</v>
      </c>
      <c r="E83" s="330">
        <f>E23+E74</f>
        <v>50.3</v>
      </c>
      <c r="F83" s="330">
        <f>F23+F74</f>
        <v>0</v>
      </c>
    </row>
    <row r="84" spans="1:11" s="282" customFormat="1" ht="15.75" hidden="1" customHeight="1">
      <c r="A84" s="331"/>
      <c r="B84" s="332"/>
      <c r="C84" s="333"/>
      <c r="D84" s="334"/>
      <c r="E84" s="334"/>
      <c r="F84" s="335"/>
    </row>
    <row r="85" spans="1:11" s="282" customFormat="1" ht="13.5" customHeight="1">
      <c r="A85" s="333" t="s">
        <v>321</v>
      </c>
      <c r="B85" s="336"/>
      <c r="C85" s="336"/>
      <c r="D85" s="336"/>
      <c r="E85" s="336"/>
      <c r="F85" s="336"/>
    </row>
    <row r="86" spans="1:11" s="282" customFormat="1" ht="12.75" hidden="1" customHeight="1">
      <c r="A86" s="337"/>
      <c r="B86" s="338"/>
      <c r="C86" s="339"/>
      <c r="D86" s="338"/>
      <c r="E86" s="338"/>
      <c r="F86" s="338"/>
      <c r="G86" s="340"/>
    </row>
    <row r="87" spans="1:11" s="282" customFormat="1" hidden="1">
      <c r="A87" s="341"/>
      <c r="B87" s="341"/>
      <c r="C87" s="339"/>
      <c r="D87" s="338"/>
      <c r="E87" s="338"/>
      <c r="F87" s="338"/>
      <c r="G87" s="342"/>
      <c r="H87" s="343"/>
      <c r="I87" s="344"/>
      <c r="J87" s="336"/>
      <c r="K87" s="345"/>
    </row>
    <row r="88" spans="1:11" s="282" customFormat="1" ht="15.75">
      <c r="A88" s="346"/>
      <c r="B88" s="347" t="s">
        <v>180</v>
      </c>
      <c r="C88" s="339"/>
      <c r="D88" s="348"/>
      <c r="E88" s="338"/>
      <c r="F88" s="349" t="s">
        <v>181</v>
      </c>
      <c r="G88" s="342"/>
      <c r="H88" s="350"/>
      <c r="I88" s="344"/>
      <c r="J88" s="351"/>
      <c r="K88" s="345"/>
    </row>
    <row r="89" spans="1:11" s="282" customFormat="1">
      <c r="A89" s="337" t="s">
        <v>322</v>
      </c>
      <c r="B89" s="338"/>
      <c r="C89" s="339"/>
      <c r="D89" s="337" t="s">
        <v>183</v>
      </c>
      <c r="E89" s="338"/>
      <c r="F89" s="337" t="s">
        <v>184</v>
      </c>
      <c r="G89" s="342"/>
    </row>
    <row r="90" spans="1:11" s="282" customFormat="1" hidden="1">
      <c r="A90" s="337"/>
      <c r="B90" s="338"/>
      <c r="C90" s="339"/>
      <c r="D90" s="338"/>
      <c r="E90" s="338"/>
      <c r="F90" s="352"/>
      <c r="G90" s="342"/>
    </row>
    <row r="91" spans="1:11" s="282" customFormat="1" ht="15.75">
      <c r="A91" s="346"/>
      <c r="B91" s="349" t="s">
        <v>323</v>
      </c>
      <c r="C91" s="353"/>
      <c r="D91" s="348"/>
      <c r="E91" s="352"/>
      <c r="F91" s="349" t="s">
        <v>186</v>
      </c>
      <c r="G91" s="342"/>
      <c r="H91" s="339"/>
      <c r="I91" s="354"/>
      <c r="J91" s="355"/>
      <c r="K91" s="355"/>
    </row>
    <row r="92" spans="1:11" s="282" customFormat="1" ht="11.25" customHeight="1">
      <c r="A92" s="337" t="s">
        <v>324</v>
      </c>
      <c r="B92" s="338"/>
      <c r="C92" s="353"/>
      <c r="D92" s="337" t="s">
        <v>183</v>
      </c>
      <c r="E92" s="338"/>
      <c r="F92" s="337" t="s">
        <v>184</v>
      </c>
      <c r="G92" s="342"/>
      <c r="H92" s="350"/>
      <c r="J92" s="356"/>
    </row>
    <row r="93" spans="1:11">
      <c r="A93" s="337" t="s">
        <v>325</v>
      </c>
      <c r="B93" s="338"/>
      <c r="C93" s="357"/>
      <c r="D93" s="338"/>
      <c r="E93" s="338"/>
      <c r="F93" s="338"/>
      <c r="G93" s="342"/>
    </row>
    <row r="94" spans="1:11">
      <c r="A94" s="337"/>
      <c r="B94" s="338"/>
      <c r="C94" s="353"/>
      <c r="D94" s="338"/>
      <c r="E94" s="338"/>
      <c r="F94" s="338"/>
      <c r="G94" s="342"/>
    </row>
    <row r="95" spans="1:11">
      <c r="A95" s="337"/>
      <c r="B95" s="338"/>
      <c r="C95" s="339"/>
      <c r="D95" s="338"/>
      <c r="E95" s="338"/>
      <c r="F95" s="338"/>
      <c r="G95" s="342"/>
    </row>
    <row r="96" spans="1:11">
      <c r="A96" s="337"/>
      <c r="B96" s="338"/>
      <c r="C96" s="357"/>
      <c r="D96" s="338"/>
      <c r="E96" s="338"/>
      <c r="F96" s="338"/>
      <c r="G96" s="342"/>
    </row>
    <row r="97" spans="1:6">
      <c r="A97" s="341"/>
      <c r="B97" s="341"/>
      <c r="C97" s="339"/>
      <c r="D97" s="338"/>
      <c r="E97" s="338"/>
      <c r="F97" s="338"/>
    </row>
    <row r="98" spans="1:6">
      <c r="A98" s="337"/>
      <c r="B98" s="338"/>
      <c r="C98" s="339"/>
      <c r="D98" s="338"/>
      <c r="E98" s="338"/>
      <c r="F98" s="338"/>
    </row>
    <row r="99" spans="1:6">
      <c r="A99" s="337"/>
      <c r="B99" s="338"/>
      <c r="C99" s="339"/>
      <c r="D99" s="338"/>
      <c r="E99" s="338"/>
      <c r="F99" s="338"/>
    </row>
    <row r="100" spans="1:6">
      <c r="A100" s="337"/>
      <c r="B100" s="338"/>
      <c r="C100" s="339"/>
      <c r="D100" s="338"/>
      <c r="E100" s="338"/>
      <c r="F100" s="338"/>
    </row>
    <row r="101" spans="1:6">
      <c r="A101" s="337"/>
      <c r="B101" s="338"/>
      <c r="C101" s="353"/>
      <c r="D101" s="338"/>
      <c r="E101" s="338"/>
      <c r="F101" s="338"/>
    </row>
    <row r="102" spans="1:6">
      <c r="A102" s="337"/>
      <c r="B102" s="338"/>
      <c r="C102" s="353"/>
      <c r="D102" s="338"/>
      <c r="E102" s="338"/>
      <c r="F102" s="338"/>
    </row>
    <row r="103" spans="1:6">
      <c r="A103" s="337"/>
      <c r="B103" s="338"/>
      <c r="C103" s="357"/>
      <c r="D103" s="338"/>
      <c r="E103" s="338"/>
      <c r="F103" s="338"/>
    </row>
    <row r="104" spans="1:6">
      <c r="A104" s="337"/>
      <c r="B104" s="338"/>
      <c r="C104" s="353"/>
      <c r="D104" s="338"/>
      <c r="E104" s="338"/>
      <c r="F104" s="338"/>
    </row>
    <row r="105" spans="1:6">
      <c r="A105" s="337"/>
      <c r="B105" s="338"/>
      <c r="C105" s="339"/>
      <c r="D105" s="338"/>
      <c r="E105" s="338"/>
      <c r="F105" s="338"/>
    </row>
    <row r="106" spans="1:6">
      <c r="A106" s="337"/>
      <c r="B106" s="338"/>
      <c r="C106" s="357"/>
      <c r="D106" s="338"/>
      <c r="E106" s="338"/>
      <c r="F106" s="338"/>
    </row>
    <row r="107" spans="1:6">
      <c r="A107" s="337"/>
      <c r="B107" s="338"/>
      <c r="C107" s="333"/>
      <c r="D107" s="338"/>
      <c r="E107" s="338"/>
      <c r="F107" s="338"/>
    </row>
    <row r="108" spans="1:6">
      <c r="A108" s="337"/>
      <c r="B108" s="338"/>
      <c r="C108" s="358"/>
      <c r="D108" s="338"/>
      <c r="E108" s="338"/>
      <c r="F108" s="338"/>
    </row>
    <row r="109" spans="1:6">
      <c r="A109" s="337"/>
      <c r="B109" s="338"/>
      <c r="C109" s="333"/>
      <c r="D109" s="338"/>
      <c r="E109" s="338"/>
      <c r="F109" s="338"/>
    </row>
    <row r="110" spans="1:6">
      <c r="A110" s="337"/>
      <c r="B110" s="338"/>
      <c r="C110" s="333"/>
      <c r="D110" s="338"/>
      <c r="E110" s="338"/>
      <c r="F110" s="338"/>
    </row>
    <row r="111" spans="1:6">
      <c r="A111" s="337"/>
      <c r="B111" s="338"/>
      <c r="C111" s="339"/>
      <c r="D111" s="338"/>
      <c r="E111" s="338"/>
      <c r="F111" s="338"/>
    </row>
    <row r="112" spans="1:6">
      <c r="A112" s="337"/>
      <c r="B112" s="338"/>
      <c r="C112" s="343"/>
      <c r="D112" s="338"/>
      <c r="E112" s="338"/>
      <c r="F112" s="338"/>
    </row>
    <row r="113" spans="1:6">
      <c r="A113" s="337"/>
      <c r="B113" s="338"/>
      <c r="C113" s="350"/>
      <c r="D113" s="338"/>
      <c r="E113" s="338"/>
      <c r="F113" s="338"/>
    </row>
    <row r="114" spans="1:6">
      <c r="A114" s="337"/>
      <c r="B114" s="338"/>
      <c r="C114" s="350"/>
      <c r="D114" s="338"/>
      <c r="E114" s="338"/>
      <c r="F114" s="338"/>
    </row>
    <row r="115" spans="1:6">
      <c r="A115" s="337"/>
      <c r="B115" s="338"/>
      <c r="C115" s="339"/>
      <c r="D115" s="338"/>
      <c r="E115" s="338"/>
      <c r="F115" s="338"/>
    </row>
    <row r="116" spans="1:6">
      <c r="A116" s="337"/>
      <c r="B116" s="338"/>
      <c r="C116" s="339"/>
      <c r="D116" s="338"/>
      <c r="E116" s="338"/>
      <c r="F116" s="338"/>
    </row>
    <row r="117" spans="1:6">
      <c r="A117" s="337"/>
      <c r="B117" s="338"/>
      <c r="C117" s="339"/>
      <c r="D117" s="338"/>
      <c r="E117" s="338"/>
      <c r="F117" s="338"/>
    </row>
    <row r="118" spans="1:6">
      <c r="A118" s="337"/>
      <c r="B118" s="338"/>
      <c r="C118" s="350"/>
      <c r="D118" s="338"/>
      <c r="E118" s="338"/>
      <c r="F118" s="338"/>
    </row>
    <row r="119" spans="1:6">
      <c r="A119" s="337"/>
      <c r="B119" s="338"/>
      <c r="C119" s="339"/>
      <c r="D119" s="338"/>
      <c r="E119" s="338"/>
      <c r="F119" s="338"/>
    </row>
    <row r="120" spans="1:6">
      <c r="A120" s="337"/>
      <c r="B120" s="338"/>
      <c r="C120" s="339"/>
      <c r="D120" s="338"/>
      <c r="E120" s="338"/>
      <c r="F120" s="338"/>
    </row>
    <row r="121" spans="1:6">
      <c r="A121" s="337"/>
      <c r="B121" s="338"/>
      <c r="C121" s="339"/>
      <c r="D121" s="338"/>
      <c r="E121" s="338"/>
      <c r="F121" s="338"/>
    </row>
    <row r="122" spans="1:6">
      <c r="A122" s="337"/>
      <c r="B122" s="338"/>
      <c r="C122" s="350"/>
      <c r="D122" s="338"/>
      <c r="E122" s="338"/>
      <c r="F122" s="338"/>
    </row>
    <row r="123" spans="1:6">
      <c r="A123" s="337"/>
      <c r="B123" s="338"/>
      <c r="C123" s="339"/>
      <c r="D123" s="338"/>
      <c r="E123" s="338"/>
      <c r="F123" s="338"/>
    </row>
    <row r="124" spans="1:6">
      <c r="A124" s="337"/>
      <c r="B124" s="338"/>
      <c r="C124" s="339"/>
      <c r="D124" s="338"/>
      <c r="E124" s="338"/>
      <c r="F124" s="338"/>
    </row>
    <row r="125" spans="1:6">
      <c r="A125" s="337"/>
      <c r="B125" s="338"/>
      <c r="C125" s="339"/>
      <c r="D125" s="338"/>
      <c r="E125" s="338"/>
      <c r="F125" s="338"/>
    </row>
    <row r="126" spans="1:6">
      <c r="A126" s="337"/>
      <c r="B126" s="338"/>
      <c r="C126" s="339"/>
      <c r="D126" s="338"/>
      <c r="E126" s="338"/>
      <c r="F126" s="338"/>
    </row>
    <row r="127" spans="1:6">
      <c r="A127" s="337"/>
      <c r="B127" s="338"/>
      <c r="C127" s="339"/>
      <c r="D127" s="338"/>
      <c r="E127" s="338"/>
      <c r="F127" s="338"/>
    </row>
    <row r="128" spans="1:6">
      <c r="A128" s="337"/>
      <c r="B128" s="338"/>
      <c r="C128" s="339"/>
      <c r="D128" s="338"/>
      <c r="E128" s="338"/>
      <c r="F128" s="338"/>
    </row>
    <row r="129" spans="1:6">
      <c r="A129" s="337"/>
      <c r="B129" s="338"/>
      <c r="C129" s="343"/>
      <c r="D129" s="338"/>
      <c r="E129" s="338"/>
      <c r="F129" s="338"/>
    </row>
    <row r="130" spans="1:6">
      <c r="A130" s="337"/>
      <c r="B130" s="338"/>
      <c r="C130" s="350"/>
      <c r="D130" s="338"/>
      <c r="E130" s="338"/>
      <c r="F130" s="338"/>
    </row>
    <row r="131" spans="1:6">
      <c r="A131" s="337"/>
      <c r="B131" s="338"/>
      <c r="C131" s="339"/>
      <c r="D131" s="338"/>
      <c r="E131" s="338"/>
      <c r="F131" s="338"/>
    </row>
    <row r="132" spans="1:6">
      <c r="A132" s="337"/>
      <c r="B132" s="338"/>
      <c r="C132" s="339"/>
      <c r="D132" s="338"/>
      <c r="E132" s="338"/>
      <c r="F132" s="338"/>
    </row>
    <row r="133" spans="1:6">
      <c r="A133" s="337"/>
      <c r="B133" s="338"/>
      <c r="C133" s="339"/>
      <c r="D133" s="338"/>
      <c r="E133" s="338"/>
      <c r="F133" s="338"/>
    </row>
    <row r="134" spans="1:6">
      <c r="A134" s="337"/>
      <c r="B134" s="338"/>
      <c r="C134" s="343"/>
      <c r="D134" s="338"/>
      <c r="E134" s="338"/>
      <c r="F134" s="338"/>
    </row>
    <row r="135" spans="1:6">
      <c r="A135" s="337"/>
      <c r="B135" s="338"/>
      <c r="C135" s="350"/>
      <c r="D135" s="338"/>
      <c r="E135" s="338"/>
      <c r="F135" s="338"/>
    </row>
    <row r="136" spans="1:6">
      <c r="A136" s="337"/>
      <c r="B136" s="338"/>
      <c r="C136" s="339"/>
      <c r="D136" s="338"/>
      <c r="E136" s="338"/>
      <c r="F136" s="338"/>
    </row>
    <row r="137" spans="1:6">
      <c r="A137" s="337"/>
      <c r="B137" s="338"/>
      <c r="C137" s="339"/>
      <c r="D137" s="338"/>
      <c r="E137" s="338"/>
      <c r="F137" s="338"/>
    </row>
    <row r="138" spans="1:6">
      <c r="A138" s="337"/>
      <c r="B138" s="338"/>
      <c r="C138" s="350"/>
      <c r="D138" s="338"/>
      <c r="E138" s="338"/>
      <c r="F138" s="338"/>
    </row>
    <row r="139" spans="1:6">
      <c r="A139" s="337"/>
      <c r="B139" s="338"/>
      <c r="C139" s="339"/>
      <c r="D139" s="338"/>
      <c r="E139" s="338"/>
      <c r="F139" s="338"/>
    </row>
    <row r="140" spans="1:6">
      <c r="A140" s="337"/>
      <c r="B140" s="338"/>
      <c r="C140" s="339"/>
      <c r="D140" s="338"/>
      <c r="E140" s="338"/>
      <c r="F140" s="338"/>
    </row>
    <row r="141" spans="1:6">
      <c r="A141" s="337"/>
      <c r="B141" s="338"/>
      <c r="C141" s="350"/>
      <c r="D141" s="338"/>
      <c r="E141" s="338"/>
      <c r="F141" s="338"/>
    </row>
    <row r="142" spans="1:6">
      <c r="A142" s="337"/>
      <c r="B142" s="338"/>
      <c r="C142" s="339"/>
      <c r="D142" s="338"/>
      <c r="E142" s="338"/>
      <c r="F142" s="338"/>
    </row>
    <row r="143" spans="1:6">
      <c r="A143" s="337"/>
      <c r="B143" s="338"/>
      <c r="C143" s="339"/>
      <c r="D143" s="338"/>
      <c r="E143" s="338"/>
      <c r="F143" s="338"/>
    </row>
    <row r="144" spans="1:6">
      <c r="A144" s="337"/>
      <c r="B144" s="338"/>
      <c r="C144" s="353"/>
      <c r="D144" s="338"/>
      <c r="E144" s="338"/>
      <c r="F144" s="338"/>
    </row>
    <row r="145" spans="1:6">
      <c r="A145" s="337"/>
      <c r="B145" s="338"/>
      <c r="C145" s="353"/>
      <c r="D145" s="338"/>
      <c r="E145" s="338"/>
      <c r="F145" s="338"/>
    </row>
    <row r="146" spans="1:6">
      <c r="A146" s="337"/>
      <c r="B146" s="338"/>
      <c r="C146" s="343"/>
      <c r="D146" s="338"/>
      <c r="E146" s="338"/>
      <c r="F146" s="338"/>
    </row>
    <row r="147" spans="1:6">
      <c r="A147" s="337"/>
      <c r="B147" s="338"/>
      <c r="C147" s="350"/>
      <c r="D147" s="338"/>
      <c r="E147" s="338"/>
      <c r="F147" s="338"/>
    </row>
    <row r="148" spans="1:6">
      <c r="A148" s="337"/>
      <c r="B148" s="338"/>
      <c r="C148" s="339"/>
      <c r="D148" s="338"/>
      <c r="E148" s="338"/>
      <c r="F148" s="338"/>
    </row>
    <row r="149" spans="1:6">
      <c r="A149" s="337"/>
      <c r="B149" s="338"/>
      <c r="C149" s="339"/>
      <c r="D149" s="338"/>
      <c r="E149" s="338"/>
      <c r="F149" s="338"/>
    </row>
    <row r="150" spans="1:6">
      <c r="A150" s="337"/>
      <c r="B150" s="338"/>
      <c r="C150" s="350"/>
      <c r="D150" s="338"/>
      <c r="E150" s="338"/>
      <c r="F150" s="338"/>
    </row>
    <row r="151" spans="1:6">
      <c r="A151" s="337"/>
      <c r="B151" s="338"/>
      <c r="C151" s="339"/>
      <c r="D151" s="338"/>
      <c r="E151" s="338"/>
      <c r="F151" s="338"/>
    </row>
    <row r="152" spans="1:6">
      <c r="A152" s="337"/>
      <c r="B152" s="338"/>
      <c r="C152" s="350"/>
      <c r="D152" s="338"/>
      <c r="E152" s="338"/>
      <c r="F152" s="338"/>
    </row>
    <row r="153" spans="1:6">
      <c r="A153" s="337"/>
      <c r="B153" s="338"/>
      <c r="C153" s="339"/>
      <c r="D153" s="338"/>
      <c r="E153" s="338"/>
      <c r="F153" s="338"/>
    </row>
    <row r="154" spans="1:6">
      <c r="A154" s="337"/>
      <c r="B154" s="338"/>
      <c r="C154" s="350"/>
      <c r="D154" s="338"/>
      <c r="E154" s="338"/>
      <c r="F154" s="338"/>
    </row>
    <row r="155" spans="1:6">
      <c r="A155" s="337"/>
      <c r="B155" s="338"/>
      <c r="C155" s="339"/>
      <c r="D155" s="338"/>
      <c r="E155" s="338"/>
      <c r="F155" s="338"/>
    </row>
    <row r="156" spans="1:6">
      <c r="A156" s="337"/>
      <c r="B156" s="338"/>
      <c r="C156" s="350"/>
      <c r="D156" s="338"/>
      <c r="E156" s="338"/>
      <c r="F156" s="338"/>
    </row>
    <row r="157" spans="1:6">
      <c r="A157" s="337"/>
      <c r="B157" s="338"/>
      <c r="C157" s="339"/>
      <c r="D157" s="338"/>
      <c r="E157" s="338"/>
      <c r="F157" s="338"/>
    </row>
    <row r="158" spans="1:6">
      <c r="A158" s="337"/>
      <c r="B158" s="338"/>
      <c r="C158" s="343"/>
      <c r="D158" s="338"/>
      <c r="E158" s="338"/>
      <c r="F158" s="338"/>
    </row>
    <row r="159" spans="1:6">
      <c r="A159" s="337"/>
      <c r="B159" s="338"/>
      <c r="C159" s="359"/>
      <c r="D159" s="338"/>
      <c r="E159" s="338"/>
      <c r="F159" s="338"/>
    </row>
    <row r="160" spans="1:6">
      <c r="A160" s="337"/>
      <c r="B160" s="338"/>
      <c r="C160" s="360"/>
      <c r="D160" s="338"/>
      <c r="E160" s="338"/>
      <c r="F160" s="338"/>
    </row>
    <row r="161" spans="1:6">
      <c r="A161" s="337"/>
      <c r="B161" s="338"/>
      <c r="C161" s="360"/>
      <c r="D161" s="338"/>
      <c r="E161" s="338"/>
      <c r="F161" s="338"/>
    </row>
    <row r="162" spans="1:6">
      <c r="A162" s="337"/>
      <c r="B162" s="338"/>
      <c r="C162" s="350"/>
      <c r="D162" s="338"/>
      <c r="E162" s="338"/>
      <c r="F162" s="338"/>
    </row>
    <row r="163" spans="1:6">
      <c r="A163" s="337"/>
      <c r="B163" s="338"/>
      <c r="C163" s="339"/>
      <c r="D163" s="338"/>
      <c r="E163" s="338"/>
      <c r="F163" s="338"/>
    </row>
    <row r="164" spans="1:6">
      <c r="A164" s="337"/>
      <c r="B164" s="338"/>
      <c r="C164" s="339"/>
      <c r="D164" s="338"/>
      <c r="E164" s="338"/>
      <c r="F164" s="338"/>
    </row>
    <row r="165" spans="1:6">
      <c r="A165" s="337"/>
      <c r="B165" s="338"/>
      <c r="C165" s="339"/>
      <c r="D165" s="338"/>
      <c r="E165" s="338"/>
      <c r="F165" s="338"/>
    </row>
    <row r="166" spans="1:6">
      <c r="A166" s="337"/>
      <c r="B166" s="338"/>
      <c r="C166" s="350"/>
      <c r="D166" s="338"/>
      <c r="E166" s="338"/>
      <c r="F166" s="338"/>
    </row>
    <row r="167" spans="1:6">
      <c r="A167" s="337"/>
      <c r="B167" s="338"/>
      <c r="C167" s="339"/>
      <c r="D167" s="338"/>
      <c r="E167" s="338"/>
      <c r="F167" s="338"/>
    </row>
    <row r="168" spans="1:6">
      <c r="A168" s="337"/>
      <c r="B168" s="338"/>
      <c r="C168" s="339"/>
      <c r="D168" s="338"/>
      <c r="E168" s="338"/>
      <c r="F168" s="338"/>
    </row>
    <row r="169" spans="1:6">
      <c r="A169" s="337"/>
      <c r="B169" s="338"/>
      <c r="C169" s="343"/>
      <c r="D169" s="338"/>
      <c r="E169" s="338"/>
      <c r="F169" s="338"/>
    </row>
    <row r="170" spans="1:6">
      <c r="A170" s="337"/>
      <c r="B170" s="338"/>
      <c r="C170" s="350"/>
      <c r="D170" s="338"/>
      <c r="E170" s="338"/>
      <c r="F170" s="338"/>
    </row>
    <row r="171" spans="1:6">
      <c r="A171" s="337"/>
      <c r="B171" s="338"/>
      <c r="C171" s="339"/>
      <c r="D171" s="338"/>
      <c r="E171" s="338"/>
      <c r="F171" s="338"/>
    </row>
    <row r="172" spans="1:6">
      <c r="A172" s="337"/>
      <c r="B172" s="338"/>
      <c r="C172" s="339"/>
      <c r="D172" s="338"/>
      <c r="E172" s="338"/>
      <c r="F172" s="338"/>
    </row>
    <row r="173" spans="1:6">
      <c r="A173" s="337"/>
      <c r="B173" s="338"/>
      <c r="C173" s="353"/>
      <c r="D173" s="338"/>
      <c r="E173" s="338"/>
      <c r="F173" s="338"/>
    </row>
    <row r="174" spans="1:6">
      <c r="A174" s="337"/>
      <c r="B174" s="338"/>
      <c r="C174" s="350"/>
      <c r="D174" s="338"/>
      <c r="E174" s="338"/>
      <c r="F174" s="338"/>
    </row>
    <row r="175" spans="1:6">
      <c r="A175" s="337"/>
      <c r="B175" s="338"/>
      <c r="C175" s="339"/>
      <c r="D175" s="338"/>
      <c r="E175" s="338"/>
      <c r="F175" s="338"/>
    </row>
    <row r="176" spans="1:6">
      <c r="A176" s="337"/>
      <c r="B176" s="338"/>
      <c r="C176" s="343"/>
      <c r="D176" s="338"/>
      <c r="E176" s="338"/>
      <c r="F176" s="338"/>
    </row>
    <row r="177" spans="1:6">
      <c r="A177" s="337"/>
      <c r="B177" s="338"/>
      <c r="C177" s="350"/>
      <c r="D177" s="338"/>
      <c r="E177" s="338"/>
      <c r="F177" s="338"/>
    </row>
    <row r="178" spans="1:6">
      <c r="A178" s="337"/>
      <c r="B178" s="338"/>
      <c r="C178" s="339"/>
      <c r="D178" s="338"/>
      <c r="E178" s="338"/>
      <c r="F178" s="338"/>
    </row>
    <row r="179" spans="1:6">
      <c r="A179" s="337"/>
      <c r="B179" s="338"/>
      <c r="C179" s="350"/>
      <c r="D179" s="338"/>
      <c r="E179" s="338"/>
      <c r="F179" s="338"/>
    </row>
    <row r="180" spans="1:6">
      <c r="A180" s="337"/>
      <c r="B180" s="338"/>
      <c r="C180" s="361"/>
      <c r="D180" s="338"/>
      <c r="E180" s="338"/>
      <c r="F180" s="338"/>
    </row>
    <row r="181" spans="1:6">
      <c r="A181" s="337"/>
      <c r="B181" s="338"/>
      <c r="C181" s="339"/>
      <c r="D181" s="338"/>
      <c r="E181" s="338"/>
      <c r="F181" s="338"/>
    </row>
    <row r="182" spans="1:6">
      <c r="A182" s="337"/>
      <c r="B182" s="338"/>
      <c r="C182" s="339"/>
      <c r="D182" s="338"/>
      <c r="E182" s="338"/>
      <c r="F182" s="338"/>
    </row>
    <row r="183" spans="1:6">
      <c r="A183" s="337"/>
      <c r="B183" s="338"/>
      <c r="C183" s="339"/>
      <c r="D183" s="338"/>
      <c r="E183" s="338"/>
      <c r="F183" s="338"/>
    </row>
    <row r="184" spans="1:6">
      <c r="A184" s="337"/>
      <c r="B184" s="338"/>
      <c r="C184" s="350"/>
      <c r="D184" s="338"/>
      <c r="E184" s="338"/>
      <c r="F184" s="338"/>
    </row>
    <row r="185" spans="1:6">
      <c r="A185" s="337"/>
      <c r="B185" s="338"/>
      <c r="C185" s="350"/>
      <c r="D185" s="338"/>
      <c r="E185" s="338"/>
      <c r="F185" s="338"/>
    </row>
    <row r="186" spans="1:6">
      <c r="A186" s="337"/>
      <c r="B186" s="338"/>
      <c r="C186" s="339"/>
      <c r="D186" s="338"/>
      <c r="E186" s="338"/>
      <c r="F186" s="338"/>
    </row>
    <row r="187" spans="1:6">
      <c r="A187" s="337"/>
      <c r="B187" s="338"/>
      <c r="C187" s="339"/>
      <c r="D187" s="338"/>
      <c r="E187" s="338"/>
      <c r="F187" s="338"/>
    </row>
    <row r="188" spans="1:6">
      <c r="A188" s="337"/>
      <c r="B188" s="338"/>
      <c r="C188" s="339"/>
      <c r="D188" s="338"/>
      <c r="E188" s="338"/>
      <c r="F188" s="338"/>
    </row>
    <row r="189" spans="1:6">
      <c r="A189" s="337"/>
      <c r="B189" s="338"/>
      <c r="C189" s="362"/>
      <c r="D189" s="338"/>
      <c r="E189" s="338"/>
      <c r="F189" s="338"/>
    </row>
    <row r="190" spans="1:6">
      <c r="A190" s="337"/>
      <c r="B190" s="338"/>
      <c r="C190" s="362"/>
      <c r="D190" s="338"/>
      <c r="E190" s="338"/>
      <c r="F190" s="338"/>
    </row>
    <row r="191" spans="1:6">
      <c r="A191" s="337"/>
      <c r="B191" s="338"/>
      <c r="C191" s="363"/>
      <c r="D191" s="338"/>
      <c r="E191" s="338"/>
      <c r="F191" s="338"/>
    </row>
    <row r="192" spans="1:6">
      <c r="A192" s="337"/>
      <c r="B192" s="338"/>
      <c r="C192" s="363"/>
      <c r="D192" s="338"/>
      <c r="E192" s="338"/>
      <c r="F192" s="338"/>
    </row>
    <row r="193" spans="1:6">
      <c r="A193" s="337"/>
      <c r="B193" s="338"/>
      <c r="C193" s="363"/>
      <c r="D193" s="338"/>
      <c r="E193" s="338"/>
      <c r="F193" s="338"/>
    </row>
    <row r="194" spans="1:6">
      <c r="A194" s="337"/>
      <c r="B194" s="338"/>
      <c r="C194" s="364"/>
      <c r="D194" s="338"/>
      <c r="E194" s="338"/>
      <c r="F194" s="338"/>
    </row>
    <row r="195" spans="1:6">
      <c r="A195" s="337"/>
      <c r="B195" s="338"/>
      <c r="C195" s="365"/>
      <c r="D195" s="338"/>
      <c r="E195" s="338"/>
      <c r="F195" s="338"/>
    </row>
    <row r="196" spans="1:6">
      <c r="A196" s="337"/>
      <c r="B196" s="338"/>
      <c r="C196" s="366"/>
      <c r="D196" s="338"/>
      <c r="E196" s="338"/>
      <c r="F196" s="338"/>
    </row>
    <row r="197" spans="1:6">
      <c r="A197" s="337"/>
      <c r="B197" s="338"/>
      <c r="C197" s="366"/>
      <c r="D197" s="338"/>
      <c r="E197" s="338"/>
      <c r="F197" s="338"/>
    </row>
    <row r="198" spans="1:6">
      <c r="A198" s="337"/>
      <c r="B198" s="338"/>
      <c r="C198" s="364"/>
      <c r="D198" s="338"/>
      <c r="E198" s="338"/>
      <c r="F198" s="338"/>
    </row>
    <row r="199" spans="1:6">
      <c r="A199" s="337"/>
      <c r="B199" s="338"/>
      <c r="C199" s="366"/>
      <c r="D199" s="338"/>
      <c r="E199" s="338"/>
      <c r="F199" s="338"/>
    </row>
    <row r="200" spans="1:6">
      <c r="A200" s="337"/>
      <c r="B200" s="338"/>
      <c r="C200" s="366"/>
      <c r="D200" s="338"/>
      <c r="E200" s="338"/>
      <c r="F200" s="338"/>
    </row>
    <row r="201" spans="1:6">
      <c r="A201" s="337"/>
      <c r="B201" s="338"/>
      <c r="C201" s="366"/>
      <c r="D201" s="338"/>
      <c r="E201" s="338"/>
      <c r="F201" s="338"/>
    </row>
    <row r="202" spans="1:6">
      <c r="A202" s="337"/>
      <c r="B202" s="338"/>
      <c r="C202" s="364"/>
      <c r="D202" s="338"/>
      <c r="E202" s="338"/>
      <c r="F202" s="338"/>
    </row>
    <row r="203" spans="1:6">
      <c r="A203" s="337"/>
      <c r="B203" s="338"/>
      <c r="C203" s="364"/>
      <c r="D203" s="338"/>
      <c r="E203" s="338"/>
      <c r="F203" s="338"/>
    </row>
    <row r="204" spans="1:6">
      <c r="A204" s="337"/>
      <c r="B204" s="338"/>
      <c r="C204" s="364"/>
      <c r="D204" s="338"/>
      <c r="E204" s="338"/>
      <c r="F204" s="338"/>
    </row>
    <row r="205" spans="1:6">
      <c r="A205" s="337"/>
      <c r="B205" s="338"/>
      <c r="C205" s="366"/>
      <c r="D205" s="338"/>
      <c r="E205" s="338"/>
      <c r="F205" s="338"/>
    </row>
    <row r="206" spans="1:6">
      <c r="A206" s="337"/>
      <c r="B206" s="338"/>
      <c r="C206" s="366"/>
      <c r="D206" s="338"/>
      <c r="E206" s="338"/>
      <c r="F206" s="338"/>
    </row>
    <row r="207" spans="1:6">
      <c r="A207" s="337"/>
      <c r="B207" s="338"/>
      <c r="C207" s="366"/>
      <c r="D207" s="338"/>
      <c r="E207" s="338"/>
      <c r="F207" s="338"/>
    </row>
    <row r="208" spans="1:6">
      <c r="A208" s="337"/>
      <c r="B208" s="338"/>
      <c r="C208" s="366"/>
      <c r="D208" s="338"/>
      <c r="E208" s="338"/>
      <c r="F208" s="338"/>
    </row>
    <row r="209" spans="1:6">
      <c r="A209" s="337"/>
      <c r="B209" s="338"/>
      <c r="C209" s="364"/>
      <c r="D209" s="338"/>
      <c r="E209" s="338"/>
      <c r="F209" s="338"/>
    </row>
    <row r="210" spans="1:6">
      <c r="A210" s="337"/>
      <c r="B210" s="338"/>
      <c r="C210" s="364"/>
      <c r="D210" s="338"/>
      <c r="E210" s="338"/>
      <c r="F210" s="338"/>
    </row>
    <row r="211" spans="1:6">
      <c r="A211" s="337"/>
      <c r="B211" s="338"/>
      <c r="C211" s="366"/>
      <c r="D211" s="338"/>
      <c r="E211" s="338"/>
      <c r="F211" s="338"/>
    </row>
    <row r="212" spans="1:6">
      <c r="A212" s="337"/>
      <c r="B212" s="338"/>
      <c r="C212" s="364"/>
      <c r="D212" s="338"/>
      <c r="E212" s="338"/>
      <c r="F212" s="338"/>
    </row>
    <row r="213" spans="1:6">
      <c r="A213" s="337"/>
      <c r="B213" s="338"/>
      <c r="C213" s="366"/>
      <c r="D213" s="338"/>
      <c r="E213" s="338"/>
      <c r="F213" s="338"/>
    </row>
    <row r="214" spans="1:6">
      <c r="C214" s="366"/>
    </row>
    <row r="215" spans="1:6">
      <c r="C215" s="366"/>
    </row>
    <row r="216" spans="1:6">
      <c r="C216" s="366"/>
    </row>
    <row r="217" spans="1:6">
      <c r="C217" s="365"/>
    </row>
    <row r="218" spans="1:6">
      <c r="C218" s="366"/>
    </row>
    <row r="219" spans="1:6">
      <c r="A219" s="340"/>
      <c r="C219" s="366"/>
    </row>
    <row r="220" spans="1:6">
      <c r="A220" s="340"/>
      <c r="C220" s="364"/>
    </row>
    <row r="221" spans="1:6">
      <c r="A221" s="340"/>
      <c r="C221" s="364"/>
    </row>
    <row r="222" spans="1:6">
      <c r="A222" s="340"/>
      <c r="C222" s="367"/>
    </row>
    <row r="223" spans="1:6">
      <c r="A223" s="340"/>
      <c r="C223" s="367"/>
    </row>
    <row r="224" spans="1:6">
      <c r="A224" s="340"/>
      <c r="C224" s="362"/>
    </row>
    <row r="225" spans="1:3">
      <c r="A225" s="340"/>
      <c r="C225" s="332"/>
    </row>
    <row r="226" spans="1:3">
      <c r="A226" s="340"/>
      <c r="C226" s="368"/>
    </row>
    <row r="227" spans="1:3">
      <c r="A227" s="340"/>
      <c r="C227" s="369"/>
    </row>
    <row r="228" spans="1:3">
      <c r="A228" s="340"/>
      <c r="C228" s="369"/>
    </row>
    <row r="229" spans="1:3">
      <c r="A229" s="340"/>
      <c r="C229" s="343"/>
    </row>
    <row r="230" spans="1:3">
      <c r="A230" s="340"/>
      <c r="C230" s="362"/>
    </row>
    <row r="231" spans="1:3">
      <c r="A231" s="340"/>
      <c r="C231" s="370"/>
    </row>
    <row r="232" spans="1:3">
      <c r="A232" s="340"/>
      <c r="C232" s="371"/>
    </row>
    <row r="233" spans="1:3">
      <c r="A233" s="340"/>
      <c r="C233" s="371"/>
    </row>
    <row r="234" spans="1:3">
      <c r="A234" s="340"/>
      <c r="C234" s="372"/>
    </row>
    <row r="235" spans="1:3">
      <c r="A235" s="340"/>
      <c r="C235" s="372"/>
    </row>
    <row r="236" spans="1:3">
      <c r="A236" s="340"/>
      <c r="C236" s="352"/>
    </row>
    <row r="237" spans="1:3">
      <c r="A237" s="340"/>
      <c r="C237" s="372"/>
    </row>
    <row r="238" spans="1:3">
      <c r="A238" s="340"/>
      <c r="C238" s="352"/>
    </row>
    <row r="239" spans="1:3">
      <c r="A239" s="340"/>
      <c r="C239" s="352"/>
    </row>
    <row r="240" spans="1:3">
      <c r="A240" s="340"/>
      <c r="C240" s="352"/>
    </row>
    <row r="241" spans="1:3">
      <c r="A241" s="340"/>
      <c r="C241" s="352"/>
    </row>
    <row r="242" spans="1:3">
      <c r="A242" s="340"/>
      <c r="C242" s="371"/>
    </row>
    <row r="243" spans="1:3">
      <c r="A243" s="340"/>
      <c r="C243" s="352"/>
    </row>
    <row r="244" spans="1:3">
      <c r="A244" s="340"/>
      <c r="C244" s="352"/>
    </row>
    <row r="245" spans="1:3">
      <c r="A245" s="340"/>
      <c r="C245" s="352"/>
    </row>
    <row r="246" spans="1:3">
      <c r="A246" s="340"/>
      <c r="C246" s="352"/>
    </row>
    <row r="247" spans="1:3">
      <c r="A247" s="340"/>
      <c r="C247" s="352"/>
    </row>
    <row r="248" spans="1:3">
      <c r="A248" s="340"/>
      <c r="C248" s="352"/>
    </row>
    <row r="249" spans="1:3">
      <c r="A249" s="340"/>
      <c r="C249" s="352"/>
    </row>
    <row r="250" spans="1:3">
      <c r="A250" s="340"/>
      <c r="C250" s="352"/>
    </row>
    <row r="251" spans="1:3">
      <c r="A251" s="340"/>
      <c r="C251" s="352"/>
    </row>
    <row r="252" spans="1:3">
      <c r="A252" s="340"/>
      <c r="C252" s="352"/>
    </row>
    <row r="253" spans="1:3">
      <c r="A253" s="340"/>
      <c r="C253" s="352"/>
    </row>
    <row r="254" spans="1:3">
      <c r="A254" s="340"/>
      <c r="C254" s="352"/>
    </row>
    <row r="255" spans="1:3">
      <c r="A255" s="340"/>
      <c r="C255" s="352"/>
    </row>
    <row r="256" spans="1:3">
      <c r="A256" s="340"/>
      <c r="C256" s="352"/>
    </row>
    <row r="257" spans="1:3">
      <c r="A257" s="340"/>
      <c r="C257" s="352"/>
    </row>
    <row r="258" spans="1:3">
      <c r="A258" s="340"/>
      <c r="C258" s="352"/>
    </row>
    <row r="259" spans="1:3">
      <c r="A259" s="340"/>
      <c r="C259" s="352"/>
    </row>
    <row r="260" spans="1:3">
      <c r="A260" s="340"/>
      <c r="C260" s="352"/>
    </row>
    <row r="261" spans="1:3">
      <c r="A261" s="340"/>
      <c r="C261" s="352"/>
    </row>
    <row r="262" spans="1:3">
      <c r="A262" s="340"/>
      <c r="C262" s="352"/>
    </row>
    <row r="263" spans="1:3">
      <c r="A263" s="340"/>
      <c r="C263" s="352"/>
    </row>
    <row r="264" spans="1:3">
      <c r="A264" s="340"/>
      <c r="C264" s="352"/>
    </row>
    <row r="265" spans="1:3">
      <c r="A265" s="340"/>
      <c r="C265" s="352"/>
    </row>
    <row r="266" spans="1:3">
      <c r="A266" s="340"/>
      <c r="C266" s="352"/>
    </row>
    <row r="267" spans="1:3">
      <c r="A267" s="340"/>
      <c r="C267" s="352"/>
    </row>
    <row r="268" spans="1:3">
      <c r="A268" s="340"/>
      <c r="C268" s="352"/>
    </row>
    <row r="269" spans="1:3">
      <c r="A269" s="340"/>
      <c r="C269" s="352"/>
    </row>
    <row r="270" spans="1:3">
      <c r="A270" s="340"/>
      <c r="C270" s="352"/>
    </row>
    <row r="271" spans="1:3">
      <c r="A271" s="340"/>
      <c r="C271" s="352"/>
    </row>
    <row r="272" spans="1:3">
      <c r="A272" s="340"/>
      <c r="C272" s="352"/>
    </row>
    <row r="273" spans="1:3">
      <c r="A273" s="340"/>
      <c r="C273" s="352"/>
    </row>
    <row r="274" spans="1:3">
      <c r="A274" s="340"/>
      <c r="C274" s="352"/>
    </row>
    <row r="275" spans="1:3">
      <c r="A275" s="340"/>
      <c r="C275" s="352"/>
    </row>
    <row r="276" spans="1:3">
      <c r="A276" s="340"/>
      <c r="C276" s="352"/>
    </row>
    <row r="277" spans="1:3">
      <c r="A277" s="340"/>
      <c r="C277" s="352"/>
    </row>
    <row r="278" spans="1:3">
      <c r="A278" s="340"/>
      <c r="C278" s="352"/>
    </row>
    <row r="279" spans="1:3">
      <c r="A279" s="340"/>
      <c r="C279" s="352"/>
    </row>
    <row r="280" spans="1:3">
      <c r="A280" s="340"/>
      <c r="C280" s="352"/>
    </row>
    <row r="281" spans="1:3">
      <c r="A281" s="340"/>
      <c r="C281" s="352"/>
    </row>
    <row r="282" spans="1:3">
      <c r="A282" s="340"/>
      <c r="C282" s="352"/>
    </row>
    <row r="283" spans="1:3">
      <c r="A283" s="340"/>
      <c r="C283" s="352"/>
    </row>
    <row r="284" spans="1:3">
      <c r="A284" s="340"/>
      <c r="C284" s="352"/>
    </row>
    <row r="285" spans="1:3">
      <c r="A285" s="340"/>
      <c r="C285" s="352"/>
    </row>
    <row r="286" spans="1:3">
      <c r="A286" s="340"/>
      <c r="C286" s="352"/>
    </row>
    <row r="287" spans="1:3">
      <c r="A287" s="340"/>
      <c r="C287" s="352"/>
    </row>
    <row r="288" spans="1:3">
      <c r="A288" s="340"/>
      <c r="C288" s="352"/>
    </row>
    <row r="289" spans="1:3">
      <c r="A289" s="340"/>
      <c r="C289" s="352"/>
    </row>
    <row r="290" spans="1:3">
      <c r="A290" s="340"/>
      <c r="C290" s="352"/>
    </row>
    <row r="291" spans="1:3">
      <c r="A291" s="340"/>
      <c r="C291" s="352"/>
    </row>
    <row r="292" spans="1:3">
      <c r="A292" s="340"/>
      <c r="C292" s="352"/>
    </row>
    <row r="293" spans="1:3">
      <c r="A293" s="340"/>
      <c r="C293" s="352"/>
    </row>
    <row r="294" spans="1:3">
      <c r="A294" s="340"/>
      <c r="C294" s="352"/>
    </row>
    <row r="295" spans="1:3">
      <c r="A295" s="340"/>
      <c r="C295" s="352"/>
    </row>
    <row r="296" spans="1:3">
      <c r="A296" s="340"/>
      <c r="C296" s="352"/>
    </row>
    <row r="297" spans="1:3">
      <c r="A297" s="340"/>
      <c r="C297" s="352"/>
    </row>
    <row r="298" spans="1:3">
      <c r="A298" s="340"/>
      <c r="C298" s="352"/>
    </row>
    <row r="299" spans="1:3">
      <c r="A299" s="340"/>
      <c r="C299" s="352"/>
    </row>
    <row r="300" spans="1:3">
      <c r="A300" s="340"/>
      <c r="C300" s="352"/>
    </row>
    <row r="301" spans="1:3">
      <c r="A301" s="340"/>
      <c r="C301" s="352"/>
    </row>
    <row r="302" spans="1:3">
      <c r="A302" s="340"/>
      <c r="C302" s="352"/>
    </row>
    <row r="303" spans="1:3">
      <c r="A303" s="340"/>
      <c r="C303" s="352"/>
    </row>
    <row r="304" spans="1:3">
      <c r="A304" s="340"/>
      <c r="C304" s="352"/>
    </row>
    <row r="305" spans="1:3">
      <c r="A305" s="340"/>
      <c r="C305" s="352"/>
    </row>
    <row r="306" spans="1:3">
      <c r="A306" s="340"/>
      <c r="C306" s="352"/>
    </row>
    <row r="307" spans="1:3">
      <c r="A307" s="340"/>
      <c r="C307" s="352"/>
    </row>
    <row r="308" spans="1:3">
      <c r="A308" s="340"/>
      <c r="C308" s="352"/>
    </row>
    <row r="309" spans="1:3">
      <c r="A309" s="340"/>
      <c r="C309" s="352"/>
    </row>
    <row r="310" spans="1:3">
      <c r="A310" s="340"/>
      <c r="C310" s="352"/>
    </row>
    <row r="311" spans="1:3">
      <c r="A311" s="340"/>
      <c r="C311" s="352"/>
    </row>
    <row r="312" spans="1:3">
      <c r="A312" s="340"/>
      <c r="C312" s="352"/>
    </row>
    <row r="313" spans="1:3">
      <c r="A313" s="340"/>
      <c r="C313" s="352"/>
    </row>
    <row r="314" spans="1:3">
      <c r="A314" s="340"/>
      <c r="C314" s="352"/>
    </row>
    <row r="315" spans="1:3">
      <c r="A315" s="340"/>
      <c r="C315" s="352"/>
    </row>
    <row r="316" spans="1:3">
      <c r="A316" s="340"/>
      <c r="C316" s="352"/>
    </row>
    <row r="317" spans="1:3">
      <c r="A317" s="340"/>
      <c r="C317" s="352"/>
    </row>
    <row r="318" spans="1:3">
      <c r="A318" s="340"/>
      <c r="C318" s="352"/>
    </row>
    <row r="319" spans="1:3">
      <c r="A319" s="340"/>
      <c r="C319" s="352"/>
    </row>
    <row r="320" spans="1:3">
      <c r="A320" s="340"/>
      <c r="C320" s="352"/>
    </row>
    <row r="321" spans="1:3">
      <c r="A321" s="340"/>
      <c r="C321" s="352"/>
    </row>
    <row r="322" spans="1:3">
      <c r="A322" s="340"/>
      <c r="C322" s="352"/>
    </row>
    <row r="323" spans="1:3">
      <c r="A323" s="340"/>
      <c r="C323" s="352"/>
    </row>
    <row r="324" spans="1:3">
      <c r="A324" s="340"/>
      <c r="C324" s="352"/>
    </row>
    <row r="325" spans="1:3">
      <c r="A325" s="340"/>
      <c r="C325" s="352"/>
    </row>
    <row r="326" spans="1:3">
      <c r="A326" s="340"/>
      <c r="C326" s="352"/>
    </row>
    <row r="327" spans="1:3">
      <c r="A327" s="340"/>
      <c r="C327" s="352"/>
    </row>
    <row r="328" spans="1:3">
      <c r="A328" s="340"/>
      <c r="C328" s="352"/>
    </row>
    <row r="329" spans="1:3">
      <c r="A329" s="340"/>
      <c r="C329" s="352"/>
    </row>
    <row r="330" spans="1:3">
      <c r="A330" s="340"/>
      <c r="C330" s="352"/>
    </row>
    <row r="331" spans="1:3">
      <c r="A331" s="340"/>
      <c r="C331" s="352"/>
    </row>
    <row r="332" spans="1:3">
      <c r="A332" s="340"/>
      <c r="C332" s="352"/>
    </row>
    <row r="333" spans="1:3">
      <c r="A333" s="340"/>
      <c r="C333" s="352"/>
    </row>
    <row r="334" spans="1:3">
      <c r="A334" s="340"/>
      <c r="C334" s="352"/>
    </row>
    <row r="335" spans="1:3">
      <c r="A335" s="340"/>
      <c r="C335" s="352"/>
    </row>
    <row r="336" spans="1:3">
      <c r="A336" s="340"/>
      <c r="C336" s="352"/>
    </row>
    <row r="337" spans="1:3">
      <c r="A337" s="340"/>
      <c r="C337" s="352"/>
    </row>
    <row r="338" spans="1:3">
      <c r="A338" s="340"/>
      <c r="C338" s="352"/>
    </row>
    <row r="339" spans="1:3">
      <c r="A339" s="340"/>
      <c r="C339" s="352"/>
    </row>
    <row r="340" spans="1:3">
      <c r="A340" s="340"/>
      <c r="C340" s="352"/>
    </row>
    <row r="341" spans="1:3">
      <c r="A341" s="340"/>
      <c r="C341" s="352"/>
    </row>
    <row r="342" spans="1:3">
      <c r="A342" s="340"/>
      <c r="C342" s="352"/>
    </row>
    <row r="343" spans="1:3">
      <c r="A343" s="340"/>
      <c r="C343" s="352"/>
    </row>
    <row r="344" spans="1:3">
      <c r="A344" s="340"/>
      <c r="C344" s="352"/>
    </row>
    <row r="345" spans="1:3">
      <c r="A345" s="340"/>
      <c r="C345" s="352"/>
    </row>
    <row r="346" spans="1:3">
      <c r="A346" s="340"/>
      <c r="C346" s="352"/>
    </row>
    <row r="347" spans="1:3">
      <c r="A347" s="340"/>
      <c r="C347" s="352"/>
    </row>
    <row r="348" spans="1:3">
      <c r="A348" s="340"/>
      <c r="C348" s="352"/>
    </row>
    <row r="349" spans="1:3">
      <c r="A349" s="340"/>
      <c r="C349" s="352"/>
    </row>
    <row r="350" spans="1:3">
      <c r="A350" s="340"/>
      <c r="C350" s="352"/>
    </row>
    <row r="351" spans="1:3">
      <c r="A351" s="340"/>
      <c r="C351" s="352"/>
    </row>
    <row r="352" spans="1:3">
      <c r="A352" s="340"/>
      <c r="C352" s="352"/>
    </row>
    <row r="353" spans="1:3">
      <c r="A353" s="340"/>
      <c r="C353" s="352"/>
    </row>
    <row r="354" spans="1:3">
      <c r="A354" s="340"/>
      <c r="C354" s="352"/>
    </row>
    <row r="355" spans="1:3">
      <c r="A355" s="340"/>
      <c r="C355" s="352"/>
    </row>
    <row r="356" spans="1:3">
      <c r="A356" s="340"/>
      <c r="C356" s="352"/>
    </row>
    <row r="357" spans="1:3">
      <c r="A357" s="340"/>
      <c r="C357" s="352"/>
    </row>
    <row r="358" spans="1:3">
      <c r="A358" s="340"/>
      <c r="C358" s="352"/>
    </row>
    <row r="359" spans="1:3">
      <c r="A359" s="340"/>
      <c r="C359" s="342"/>
    </row>
    <row r="360" spans="1:3">
      <c r="A360" s="340"/>
      <c r="C360" s="342"/>
    </row>
    <row r="361" spans="1:3">
      <c r="A361" s="340"/>
      <c r="C361" s="342"/>
    </row>
    <row r="362" spans="1:3">
      <c r="A362" s="340"/>
      <c r="C362" s="342"/>
    </row>
    <row r="363" spans="1:3">
      <c r="A363" s="340"/>
      <c r="C363" s="342"/>
    </row>
    <row r="364" spans="1:3">
      <c r="A364" s="340"/>
      <c r="C364" s="342"/>
    </row>
    <row r="365" spans="1:3">
      <c r="A365" s="340"/>
      <c r="C365" s="342"/>
    </row>
    <row r="366" spans="1:3">
      <c r="A366" s="340"/>
      <c r="C366" s="342"/>
    </row>
    <row r="367" spans="1:3">
      <c r="A367" s="340"/>
    </row>
    <row r="368" spans="1:3">
      <c r="A368" s="340"/>
    </row>
    <row r="369" spans="1:1">
      <c r="A369" s="340"/>
    </row>
    <row r="370" spans="1:1">
      <c r="A370" s="340"/>
    </row>
    <row r="371" spans="1:1">
      <c r="A371" s="340"/>
    </row>
    <row r="372" spans="1:1">
      <c r="A372" s="340"/>
    </row>
  </sheetData>
  <mergeCells count="17">
    <mergeCell ref="E20:F20"/>
    <mergeCell ref="A11:F11"/>
    <mergeCell ref="A13:F13"/>
    <mergeCell ref="A14:F14"/>
    <mergeCell ref="A16:F16"/>
    <mergeCell ref="A18:A21"/>
    <mergeCell ref="B18:B21"/>
    <mergeCell ref="C18:C21"/>
    <mergeCell ref="D18:F18"/>
    <mergeCell ref="D19:F19"/>
    <mergeCell ref="D20:D21"/>
    <mergeCell ref="D1:F3"/>
    <mergeCell ref="A5:F5"/>
    <mergeCell ref="B6:F6"/>
    <mergeCell ref="A7:F7"/>
    <mergeCell ref="A9:F9"/>
    <mergeCell ref="A10:F10"/>
  </mergeCells>
  <pageMargins left="0.7" right="0.7" top="0.75" bottom="0.75" header="0.3" footer="0.3"/>
  <pageSetup paperSize="9" scale="92" fitToHeight="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4"/>
  <sheetViews>
    <sheetView tabSelected="1" zoomScaleNormal="100" workbookViewId="0">
      <selection activeCell="A9" sqref="A9:I9"/>
    </sheetView>
  </sheetViews>
  <sheetFormatPr defaultRowHeight="12.75"/>
  <cols>
    <col min="1" max="1" width="56.42578125" style="375" customWidth="1"/>
    <col min="2" max="2" width="18.140625" style="375" customWidth="1"/>
    <col min="3" max="3" width="16" style="375" customWidth="1"/>
    <col min="4" max="4" width="14.85546875" style="375" customWidth="1"/>
    <col min="5" max="6" width="13.7109375" style="375" customWidth="1"/>
    <col min="7" max="7" width="17.140625" style="375" customWidth="1"/>
    <col min="8" max="8" width="21.5703125" style="375" customWidth="1"/>
    <col min="9" max="9" width="26.140625" style="375" customWidth="1"/>
    <col min="10" max="10" width="10.140625" style="375" bestFit="1" customWidth="1"/>
    <col min="11" max="16384" width="9.140625" style="375"/>
  </cols>
  <sheetData>
    <row r="1" spans="1:12" ht="15.75">
      <c r="A1" s="373"/>
      <c r="B1" s="373"/>
      <c r="C1" s="373"/>
      <c r="D1" s="373"/>
      <c r="E1" s="373"/>
      <c r="F1" s="373"/>
      <c r="G1" s="373"/>
      <c r="H1" s="374" t="s">
        <v>326</v>
      </c>
      <c r="I1" s="285"/>
      <c r="L1" s="376"/>
    </row>
    <row r="2" spans="1:12" ht="15.75">
      <c r="A2" s="373"/>
      <c r="B2" s="373"/>
      <c r="C2" s="373"/>
      <c r="D2" s="373"/>
      <c r="E2" s="373"/>
      <c r="F2" s="373"/>
      <c r="G2" s="373"/>
      <c r="H2" s="374" t="s">
        <v>1</v>
      </c>
      <c r="I2" s="285"/>
      <c r="L2" s="376"/>
    </row>
    <row r="3" spans="1:12" ht="15.75">
      <c r="A3" s="373"/>
      <c r="B3" s="373"/>
      <c r="C3" s="373"/>
      <c r="D3" s="373"/>
      <c r="E3" s="373"/>
      <c r="F3" s="373"/>
      <c r="G3" s="373"/>
      <c r="H3" s="374" t="s">
        <v>2</v>
      </c>
      <c r="I3" s="285"/>
      <c r="L3" s="376"/>
    </row>
    <row r="4" spans="1:12" ht="15.75">
      <c r="A4" s="373"/>
      <c r="B4" s="373"/>
      <c r="C4" s="373"/>
      <c r="D4" s="373"/>
      <c r="E4" s="373"/>
      <c r="F4" s="373"/>
      <c r="G4" s="373"/>
      <c r="H4" s="374" t="s">
        <v>4</v>
      </c>
      <c r="I4" s="285"/>
      <c r="L4" s="376"/>
    </row>
    <row r="5" spans="1:12" ht="15.75">
      <c r="A5" s="373"/>
      <c r="B5" s="373"/>
      <c r="C5" s="373"/>
      <c r="D5" s="373"/>
      <c r="E5" s="373"/>
      <c r="F5" s="373"/>
      <c r="G5" s="373"/>
      <c r="H5" s="374" t="s">
        <v>327</v>
      </c>
      <c r="I5" s="285"/>
      <c r="L5" s="376"/>
    </row>
    <row r="6" spans="1:12" ht="15">
      <c r="A6" s="373"/>
      <c r="B6" s="373"/>
      <c r="C6" s="373"/>
      <c r="D6" s="373"/>
      <c r="E6" s="373"/>
      <c r="F6" s="373"/>
      <c r="G6" s="373"/>
      <c r="H6" s="377"/>
      <c r="I6" s="282"/>
      <c r="L6" s="376"/>
    </row>
    <row r="7" spans="1:12" ht="15.75">
      <c r="A7" s="373"/>
      <c r="B7" s="378" t="s">
        <v>328</v>
      </c>
      <c r="C7" s="373"/>
      <c r="D7" s="373"/>
      <c r="E7" s="373"/>
      <c r="F7" s="373"/>
      <c r="G7" s="373"/>
      <c r="H7" s="377"/>
      <c r="I7" s="282"/>
      <c r="L7" s="376"/>
    </row>
    <row r="8" spans="1:12">
      <c r="H8" s="379"/>
      <c r="I8" s="376"/>
      <c r="L8" s="376"/>
    </row>
    <row r="9" spans="1:12" ht="15.75">
      <c r="A9" s="380" t="s">
        <v>329</v>
      </c>
      <c r="B9" s="380"/>
      <c r="C9" s="380"/>
      <c r="D9" s="380"/>
      <c r="E9" s="380"/>
      <c r="F9" s="380"/>
      <c r="G9" s="380"/>
      <c r="H9" s="380"/>
      <c r="I9" s="380"/>
    </row>
    <row r="10" spans="1:12">
      <c r="A10" s="381" t="s">
        <v>330</v>
      </c>
      <c r="B10" s="381"/>
      <c r="C10" s="381"/>
      <c r="D10" s="381"/>
      <c r="E10" s="381"/>
      <c r="F10" s="381"/>
      <c r="G10" s="381"/>
      <c r="H10" s="381"/>
      <c r="I10" s="381"/>
    </row>
    <row r="11" spans="1:12">
      <c r="A11" s="382"/>
      <c r="B11" s="382"/>
      <c r="C11" s="382"/>
      <c r="D11" s="382"/>
      <c r="E11" s="382"/>
      <c r="F11" s="382"/>
      <c r="G11" s="382"/>
      <c r="H11" s="382"/>
      <c r="I11" s="382"/>
    </row>
    <row r="12" spans="1:12" ht="15.75">
      <c r="A12" s="383"/>
      <c r="B12" s="383"/>
      <c r="C12" s="383"/>
      <c r="D12" s="383"/>
      <c r="E12" s="383"/>
      <c r="F12" s="383"/>
      <c r="G12" s="383"/>
      <c r="H12" s="383"/>
      <c r="I12" s="383"/>
    </row>
    <row r="13" spans="1:12" ht="15.75">
      <c r="A13" s="384" t="s">
        <v>331</v>
      </c>
      <c r="B13" s="384"/>
      <c r="C13" s="384"/>
      <c r="D13" s="384"/>
      <c r="E13" s="384"/>
      <c r="F13" s="384"/>
      <c r="G13" s="384"/>
      <c r="H13" s="384"/>
      <c r="I13" s="384"/>
    </row>
    <row r="14" spans="1:12">
      <c r="C14" s="385"/>
      <c r="D14" s="385"/>
      <c r="E14" s="385"/>
    </row>
    <row r="15" spans="1:12">
      <c r="A15" s="386" t="s">
        <v>11</v>
      </c>
      <c r="B15" s="386"/>
      <c r="C15" s="386"/>
      <c r="D15" s="386"/>
      <c r="E15" s="386"/>
      <c r="F15" s="386"/>
      <c r="G15" s="386"/>
      <c r="H15" s="386"/>
      <c r="I15" s="386"/>
    </row>
    <row r="16" spans="1:12" ht="15.75">
      <c r="A16" s="387" t="s">
        <v>12</v>
      </c>
      <c r="B16" s="387"/>
      <c r="C16" s="387"/>
      <c r="D16" s="387"/>
      <c r="E16" s="387"/>
      <c r="F16" s="387"/>
      <c r="G16" s="387"/>
      <c r="H16" s="387"/>
      <c r="I16" s="387"/>
    </row>
    <row r="18" spans="1:11" ht="15">
      <c r="C18" s="388">
        <v>45212</v>
      </c>
      <c r="D18" s="389" t="s">
        <v>332</v>
      </c>
      <c r="E18" s="390">
        <v>3</v>
      </c>
    </row>
    <row r="19" spans="1:11">
      <c r="C19" s="391"/>
      <c r="D19" s="376"/>
      <c r="E19" s="376"/>
      <c r="F19" s="376"/>
      <c r="G19" s="376"/>
      <c r="H19" s="376"/>
      <c r="I19" s="376"/>
    </row>
    <row r="20" spans="1:11">
      <c r="D20" s="376"/>
      <c r="E20" s="376"/>
      <c r="F20" s="376"/>
      <c r="G20" s="376"/>
      <c r="H20" s="376"/>
      <c r="I20" s="376"/>
    </row>
    <row r="21" spans="1:11">
      <c r="D21" s="376"/>
      <c r="E21" s="376"/>
      <c r="F21" s="392"/>
      <c r="G21" s="376"/>
      <c r="H21" s="376"/>
      <c r="I21" s="376" t="s">
        <v>333</v>
      </c>
    </row>
    <row r="22" spans="1:11">
      <c r="D22" s="376"/>
      <c r="E22" s="376"/>
      <c r="F22" s="376"/>
      <c r="H22" s="282" t="s">
        <v>334</v>
      </c>
      <c r="I22" s="393"/>
    </row>
    <row r="23" spans="1:11">
      <c r="D23" s="376"/>
      <c r="E23" s="376"/>
      <c r="F23" s="376"/>
      <c r="G23" s="376"/>
      <c r="H23" s="376" t="s">
        <v>17</v>
      </c>
      <c r="I23" s="393"/>
    </row>
    <row r="24" spans="1:11">
      <c r="D24" s="376"/>
      <c r="E24" s="376"/>
      <c r="F24" s="376"/>
      <c r="G24" s="376"/>
      <c r="H24" s="392" t="s">
        <v>18</v>
      </c>
      <c r="I24" s="393">
        <v>190574241</v>
      </c>
    </row>
    <row r="25" spans="1:11">
      <c r="A25" s="394"/>
      <c r="B25" s="394"/>
      <c r="C25" s="394"/>
      <c r="D25" s="394"/>
      <c r="E25" s="394"/>
      <c r="F25" s="394"/>
      <c r="G25" s="394"/>
      <c r="H25" s="394"/>
      <c r="I25" s="394"/>
    </row>
    <row r="26" spans="1:11">
      <c r="B26" s="395"/>
      <c r="I26" s="396" t="s">
        <v>335</v>
      </c>
    </row>
    <row r="27" spans="1:11" ht="140.25">
      <c r="A27" s="397" t="s">
        <v>336</v>
      </c>
      <c r="B27" s="398" t="s">
        <v>337</v>
      </c>
      <c r="C27" s="398" t="s">
        <v>338</v>
      </c>
      <c r="D27" s="399" t="s">
        <v>339</v>
      </c>
      <c r="E27" s="399" t="s">
        <v>340</v>
      </c>
      <c r="F27" s="399" t="s">
        <v>341</v>
      </c>
      <c r="G27" s="398" t="s">
        <v>342</v>
      </c>
      <c r="H27" s="399" t="s">
        <v>343</v>
      </c>
      <c r="I27" s="398" t="s">
        <v>344</v>
      </c>
      <c r="J27" s="376"/>
      <c r="K27" s="376"/>
    </row>
    <row r="28" spans="1:11">
      <c r="A28" s="400">
        <v>1</v>
      </c>
      <c r="B28" s="400">
        <v>2</v>
      </c>
      <c r="C28" s="400">
        <v>3</v>
      </c>
      <c r="D28" s="400">
        <v>4</v>
      </c>
      <c r="E28" s="400">
        <v>5</v>
      </c>
      <c r="F28" s="400">
        <v>6</v>
      </c>
      <c r="G28" s="400">
        <v>7</v>
      </c>
      <c r="H28" s="400">
        <v>8</v>
      </c>
      <c r="I28" s="400">
        <v>9</v>
      </c>
    </row>
    <row r="29" spans="1:11" ht="47.25">
      <c r="A29" s="401" t="s">
        <v>345</v>
      </c>
      <c r="B29" s="402"/>
      <c r="C29" s="402"/>
      <c r="D29" s="402"/>
      <c r="E29" s="402"/>
      <c r="F29" s="402"/>
      <c r="G29" s="402"/>
      <c r="H29" s="402"/>
      <c r="I29" s="402"/>
      <c r="J29" s="403"/>
    </row>
    <row r="30" spans="1:11">
      <c r="A30" s="404" t="s">
        <v>346</v>
      </c>
      <c r="B30" s="402">
        <v>10612.11</v>
      </c>
      <c r="C30" s="402">
        <v>10000</v>
      </c>
      <c r="D30" s="402">
        <v>13457.77</v>
      </c>
      <c r="E30" s="402">
        <v>14377.37</v>
      </c>
      <c r="F30" s="402">
        <v>14377.37</v>
      </c>
      <c r="G30" s="405">
        <f>B30+D30-F30</f>
        <v>9692.51</v>
      </c>
      <c r="H30" s="402">
        <v>0</v>
      </c>
      <c r="I30" s="405">
        <f>G30+H30</f>
        <v>9692.51</v>
      </c>
      <c r="J30" s="403"/>
    </row>
    <row r="31" spans="1:11">
      <c r="A31" s="404" t="s">
        <v>347</v>
      </c>
      <c r="B31" s="402"/>
      <c r="C31" s="402"/>
      <c r="D31" s="402"/>
      <c r="E31" s="402"/>
      <c r="F31" s="402"/>
      <c r="G31" s="402"/>
      <c r="H31" s="402"/>
      <c r="I31" s="402"/>
    </row>
    <row r="32" spans="1:11">
      <c r="A32" s="406" t="s">
        <v>347</v>
      </c>
      <c r="B32" s="402"/>
      <c r="C32" s="402"/>
      <c r="D32" s="402"/>
      <c r="E32" s="402"/>
      <c r="F32" s="402"/>
      <c r="G32" s="402"/>
      <c r="H32" s="402"/>
      <c r="I32" s="402"/>
    </row>
    <row r="33" spans="1:17">
      <c r="A33" s="407" t="s">
        <v>348</v>
      </c>
      <c r="B33" s="402"/>
      <c r="C33" s="402"/>
      <c r="D33" s="402"/>
      <c r="E33" s="402"/>
      <c r="F33" s="402"/>
      <c r="G33" s="402"/>
      <c r="H33" s="402"/>
      <c r="I33" s="402"/>
    </row>
    <row r="34" spans="1:17">
      <c r="A34" s="408" t="s">
        <v>349</v>
      </c>
      <c r="B34" s="408"/>
      <c r="C34" s="408"/>
      <c r="D34" s="408"/>
      <c r="E34" s="408"/>
      <c r="F34" s="408"/>
      <c r="G34" s="408"/>
      <c r="H34" s="408"/>
      <c r="I34" s="408"/>
      <c r="J34" s="409"/>
      <c r="K34" s="409"/>
      <c r="L34" s="409"/>
      <c r="M34" s="409"/>
      <c r="N34" s="409"/>
      <c r="O34" s="409"/>
      <c r="P34" s="409"/>
      <c r="Q34" s="409"/>
    </row>
    <row r="35" spans="1:17">
      <c r="A35" s="410"/>
      <c r="B35" s="411"/>
      <c r="C35" s="411"/>
      <c r="D35" s="411"/>
      <c r="E35" s="411"/>
      <c r="F35" s="411"/>
      <c r="G35" s="411"/>
      <c r="H35" s="411"/>
      <c r="I35" s="411"/>
    </row>
    <row r="36" spans="1:17">
      <c r="A36" s="410"/>
      <c r="B36" s="411"/>
      <c r="C36" s="411"/>
      <c r="D36" s="411"/>
      <c r="E36" s="411"/>
      <c r="F36" s="411"/>
      <c r="G36" s="411"/>
      <c r="H36" s="411"/>
      <c r="I36" s="411"/>
    </row>
    <row r="37" spans="1:17" ht="15.75">
      <c r="A37" s="412" t="s">
        <v>180</v>
      </c>
      <c r="D37" s="413"/>
      <c r="F37" s="414"/>
      <c r="H37" s="415" t="s">
        <v>181</v>
      </c>
    </row>
    <row r="38" spans="1:17">
      <c r="A38" s="394" t="s">
        <v>350</v>
      </c>
      <c r="B38" s="376"/>
      <c r="C38" s="376"/>
      <c r="D38" s="394" t="s">
        <v>183</v>
      </c>
      <c r="E38" s="376"/>
      <c r="F38" s="416"/>
      <c r="G38" s="376"/>
      <c r="H38" s="394" t="s">
        <v>184</v>
      </c>
      <c r="I38" s="376"/>
    </row>
    <row r="39" spans="1:17">
      <c r="A39" s="376"/>
      <c r="B39" s="376"/>
      <c r="C39" s="376"/>
      <c r="D39" s="394"/>
      <c r="E39" s="376"/>
      <c r="F39" s="376"/>
      <c r="G39" s="376"/>
      <c r="H39" s="376"/>
      <c r="I39" s="376"/>
    </row>
    <row r="40" spans="1:17" ht="15.75">
      <c r="A40" s="417" t="s">
        <v>323</v>
      </c>
      <c r="B40" s="418"/>
      <c r="C40" s="376"/>
      <c r="D40" s="419"/>
      <c r="E40" s="376"/>
      <c r="F40" s="376"/>
      <c r="G40" s="376"/>
      <c r="H40" s="420" t="s">
        <v>186</v>
      </c>
      <c r="I40" s="376"/>
    </row>
    <row r="41" spans="1:17" ht="24">
      <c r="A41" s="421" t="s">
        <v>351</v>
      </c>
      <c r="B41" s="422"/>
      <c r="C41" s="282"/>
      <c r="D41" s="394" t="s">
        <v>183</v>
      </c>
      <c r="E41" s="376"/>
      <c r="F41" s="376"/>
      <c r="G41" s="376"/>
      <c r="H41" s="394" t="s">
        <v>184</v>
      </c>
      <c r="I41" s="376"/>
    </row>
    <row r="44" spans="1:17" ht="15.75">
      <c r="D44" s="423"/>
      <c r="E44" s="373"/>
      <c r="F44" s="373"/>
      <c r="G44" s="373"/>
    </row>
  </sheetData>
  <mergeCells count="7">
    <mergeCell ref="A34:I34"/>
    <mergeCell ref="A9:I9"/>
    <mergeCell ref="A10:I10"/>
    <mergeCell ref="A12:I12"/>
    <mergeCell ref="A13:I13"/>
    <mergeCell ref="A15:I15"/>
    <mergeCell ref="A16:I16"/>
  </mergeCells>
  <pageMargins left="0.7" right="0.7" top="0.75" bottom="0.75" header="0.3" footer="0.3"/>
  <pageSetup paperSize="9" scale="67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7</vt:i4>
      </vt:variant>
      <vt:variant>
        <vt:lpstr>Įvardinti diapazonai</vt:lpstr>
      </vt:variant>
      <vt:variant>
        <vt:i4>2</vt:i4>
      </vt:variant>
    </vt:vector>
  </HeadingPairs>
  <TitlesOfParts>
    <vt:vector size="9" baseType="lpstr">
      <vt:lpstr>Veikla</vt:lpstr>
      <vt:lpstr>Renginiai</vt:lpstr>
      <vt:lpstr>Meninė raiška</vt:lpstr>
      <vt:lpstr>SP</vt:lpstr>
      <vt:lpstr>SPL</vt:lpstr>
      <vt:lpstr>Mokėtinos sumos</vt:lpstr>
      <vt:lpstr>Forma Nr. 1</vt:lpstr>
      <vt:lpstr>'Mokėtinos sumos'!Print_Area</vt:lpstr>
      <vt:lpstr>Veikla!Print_Titles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Gigabyte</dc:creator>
  <cp:lastModifiedBy>Gigabyte</cp:lastModifiedBy>
  <cp:lastPrinted>2023-11-10T08:19:36Z</cp:lastPrinted>
  <dcterms:created xsi:type="dcterms:W3CDTF">2023-10-15T12:54:58Z</dcterms:created>
  <dcterms:modified xsi:type="dcterms:W3CDTF">2023-11-10T08:20:11Z</dcterms:modified>
</cp:coreProperties>
</file>